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DieseArbeitsmappe"/>
  <mc:AlternateContent xmlns:mc="http://schemas.openxmlformats.org/markup-compatibility/2006">
    <mc:Choice Requires="x15">
      <x15ac:absPath xmlns:x15ac="http://schemas.microsoft.com/office/spreadsheetml/2010/11/ac" url="https://viridiumgruppe.sharepoint.com/sites/Portfolio-Management-Fonds/Freigegebene Dokumente/General/04_HLE/07_Kommunikation/Fondslisten/20240930/Wechselantrag/"/>
    </mc:Choice>
  </mc:AlternateContent>
  <xr:revisionPtr revIDLastSave="3" documentId="8_{3D0143B9-B465-455C-AC8D-1E8C626B9C1D}" xr6:coauthVersionLast="47" xr6:coauthVersionMax="47" xr10:uidLastSave="{90A1E156-839D-4021-98A5-70745243315F}"/>
  <workbookProtection workbookAlgorithmName="SHA-512" workbookHashValue="n4IisqkQntcgi/uFlQoqz7iFLYXto+6kwzzEYdnwfeIIUNjeP7ua1jEZLwL8+FQ6Jtkz4GeD5o5z/OBez978nQ==" workbookSaltValue="L1Ro2q10sDyiSQLq6j40pw==" workbookSpinCount="100000" lockStructure="1"/>
  <bookViews>
    <workbookView xWindow="-120" yWindow="-120" windowWidth="29040" windowHeight="15840" tabRatio="763" activeTab="4" xr2:uid="{00000000-000D-0000-FFFF-FFFF00000000}"/>
  </bookViews>
  <sheets>
    <sheet name="Anleitung" sheetId="13" r:id="rId1"/>
    <sheet name="HLE Tarifübersicht" sheetId="5" state="hidden" r:id="rId2"/>
    <sheet name="Wechselantrag 1" sheetId="7" state="hidden" r:id="rId3"/>
    <sheet name="Wechselantrag 2" sheetId="8" state="hidden" r:id="rId4"/>
    <sheet name="Wechselantrag 3" sheetId="10" r:id="rId5"/>
    <sheet name="Dateilinks" sheetId="16" state="hidden" r:id="rId6"/>
    <sheet name="Datenblatt" sheetId="14" state="hidden" r:id="rId7"/>
    <sheet name="Versionskontrolle" sheetId="15" state="hidden" r:id="rId8"/>
  </sheets>
  <definedNames>
    <definedName name="_xlnm._FilterDatabase" localSheetId="1" hidden="1">'HLE Tarifübersicht'!$A$9:$G$143</definedName>
    <definedName name="Anlagestrategie">Datenblatt!$B$129:$B$131</definedName>
    <definedName name="Aufteilung">Datenblatt!$B$107:$B$117</definedName>
    <definedName name="_xlnm.Print_Area" localSheetId="0">Anleitung!$A$1:$M$22</definedName>
    <definedName name="_xlnm.Print_Area" localSheetId="1">'HLE Tarifübersicht'!$A$1:$G$143</definedName>
    <definedName name="_xlnm.Print_Area" localSheetId="2">'Wechselantrag 1'!$A$1:$W$158</definedName>
    <definedName name="_xlnm.Print_Area" localSheetId="3">'Wechselantrag 2'!$A$1:$W$123</definedName>
    <definedName name="_xlnm.Print_Area" localSheetId="4">'Wechselantrag 3'!$A$1:$W$132</definedName>
    <definedName name="_xlnm.Print_Titles" localSheetId="1">'HLE Tarifübersicht'!$1:$9</definedName>
    <definedName name="Fondsauswahl">Datenblatt!$B$186:$B$274</definedName>
    <definedName name="Garantiefonds">Datenblatt!$H$136</definedName>
    <definedName name="Jahr">Datenblatt!$D$5:$D$9</definedName>
    <definedName name="Möglichkeit">Datenblatt!$I$5:$J$57</definedName>
    <definedName name="Monat">Datenblatt!$B$5:$B$16</definedName>
    <definedName name="Portfolios">Datenblatt!$F$136:$F$138</definedName>
    <definedName name="Prozent">Datenblatt!$F$5:$F$100</definedName>
    <definedName name="Prozente">Datenblatt!$S$5:$S$95</definedName>
    <definedName name="Restlaufzeit">Datenblatt!$D$107:$D$112</definedName>
    <definedName name="Strategie">Datenblatt!$B$122:$B$124</definedName>
    <definedName name="Tarif">Datenblatt!$H$5:$H$57</definedName>
    <definedName name="Titanfonds">Datenblatt!$B$136:$B$177</definedName>
    <definedName name="Titanfondsliste">Datenblatt!$B$136:$B$177</definedName>
    <definedName name="Vermögensverwalter">Datenblatt!$D$136:$D$158</definedName>
    <definedName name="Zielalter">Datenblatt!$D$12:$D$79</definedName>
    <definedName name="Zuordnung">Datenblatt!$B$22:$B$27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2" i="13" l="1"/>
  <c r="T130" i="7"/>
  <c r="F2" i="16"/>
  <c r="F18" i="16" l="1"/>
  <c r="F3" i="16"/>
  <c r="F9" i="16"/>
  <c r="F10" i="16"/>
  <c r="F11" i="16"/>
  <c r="F17" i="16"/>
  <c r="F23" i="16"/>
  <c r="F22" i="16"/>
  <c r="F21" i="16"/>
  <c r="F20" i="16"/>
  <c r="F19" i="16"/>
  <c r="F16" i="16"/>
  <c r="F15" i="16"/>
  <c r="F14" i="16"/>
  <c r="F13" i="16"/>
  <c r="F12" i="16"/>
  <c r="F8" i="16"/>
  <c r="F7" i="16"/>
  <c r="F6" i="16"/>
  <c r="F5" i="16"/>
  <c r="F4" i="16"/>
  <c r="G145" i="5" s="1"/>
  <c r="H23" i="16"/>
  <c r="F135" i="5" s="1"/>
  <c r="D23" i="16"/>
  <c r="H22" i="16"/>
  <c r="F112" i="5" s="1"/>
  <c r="D22" i="16"/>
  <c r="H21" i="16"/>
  <c r="F102" i="5" s="1"/>
  <c r="D21" i="16"/>
  <c r="H20" i="16"/>
  <c r="F17" i="5" s="1"/>
  <c r="D20" i="16"/>
  <c r="H19" i="16"/>
  <c r="F63" i="5" s="1"/>
  <c r="D19" i="16"/>
  <c r="H18" i="16"/>
  <c r="D18" i="16"/>
  <c r="H17" i="16"/>
  <c r="D17" i="16"/>
  <c r="H16" i="16"/>
  <c r="D16" i="16"/>
  <c r="H15" i="16"/>
  <c r="D15" i="16"/>
  <c r="H14" i="16"/>
  <c r="D14" i="16"/>
  <c r="H13" i="16"/>
  <c r="D13" i="16"/>
  <c r="H12" i="16"/>
  <c r="D12" i="16"/>
  <c r="H11" i="16"/>
  <c r="D11" i="16"/>
  <c r="H10" i="16"/>
  <c r="D10" i="16"/>
  <c r="H9" i="16"/>
  <c r="D9" i="16"/>
  <c r="H8" i="16"/>
  <c r="G141" i="5" s="1"/>
  <c r="D8" i="16"/>
  <c r="H7" i="16"/>
  <c r="G129" i="5" s="1"/>
  <c r="D7" i="16"/>
  <c r="H6" i="16"/>
  <c r="G30" i="5" s="1"/>
  <c r="D6" i="16"/>
  <c r="H5" i="16"/>
  <c r="G85" i="5" s="1"/>
  <c r="D5" i="16"/>
  <c r="H4" i="16"/>
  <c r="D4" i="16"/>
  <c r="H3" i="16"/>
  <c r="D3" i="16"/>
  <c r="I13" i="8"/>
  <c r="T95" i="8"/>
  <c r="T97" i="8" s="1"/>
  <c r="T132" i="7"/>
  <c r="T103" i="10"/>
  <c r="T105" i="10" s="1"/>
  <c r="F66" i="5" l="1"/>
  <c r="F101" i="5"/>
  <c r="F85" i="5"/>
  <c r="F50" i="5"/>
  <c r="F33" i="5"/>
  <c r="G112" i="5"/>
  <c r="G96" i="5"/>
  <c r="G128" i="5"/>
  <c r="G21" i="5"/>
  <c r="G40" i="5"/>
  <c r="G80" i="5"/>
  <c r="G58" i="5"/>
  <c r="F29" i="5"/>
  <c r="F46" i="5"/>
  <c r="F62" i="5"/>
  <c r="F81" i="5"/>
  <c r="F97" i="5"/>
  <c r="G12" i="5"/>
  <c r="G36" i="5"/>
  <c r="G54" i="5"/>
  <c r="G73" i="5"/>
  <c r="G90" i="5"/>
  <c r="G108" i="5"/>
  <c r="G124" i="5"/>
  <c r="F20" i="5"/>
  <c r="F37" i="5"/>
  <c r="F54" i="5"/>
  <c r="F70" i="5"/>
  <c r="F89" i="5"/>
  <c r="F115" i="5"/>
  <c r="G25" i="5"/>
  <c r="G46" i="5"/>
  <c r="G62" i="5"/>
  <c r="G84" i="5"/>
  <c r="G100" i="5"/>
  <c r="G116" i="5"/>
  <c r="F24" i="5"/>
  <c r="F42" i="5"/>
  <c r="F58" i="5"/>
  <c r="F74" i="5"/>
  <c r="F93" i="5"/>
  <c r="F133" i="5"/>
  <c r="G29" i="5"/>
  <c r="G50" i="5"/>
  <c r="G66" i="5"/>
  <c r="G86" i="5"/>
  <c r="G104" i="5"/>
  <c r="G120" i="5"/>
  <c r="G132" i="5"/>
  <c r="G136" i="5"/>
  <c r="G140" i="5"/>
  <c r="F10" i="5"/>
  <c r="F14" i="5"/>
  <c r="F18" i="5"/>
  <c r="F22" i="5"/>
  <c r="F27" i="5"/>
  <c r="F31" i="5"/>
  <c r="F35" i="5"/>
  <c r="F39" i="5"/>
  <c r="F44" i="5"/>
  <c r="F48" i="5"/>
  <c r="F52" i="5"/>
  <c r="F56" i="5"/>
  <c r="F60" i="5"/>
  <c r="F64" i="5"/>
  <c r="F68" i="5"/>
  <c r="F72" i="5"/>
  <c r="F76" i="5"/>
  <c r="F83" i="5"/>
  <c r="F87" i="5"/>
  <c r="F91" i="5"/>
  <c r="F95" i="5"/>
  <c r="F99" i="5"/>
  <c r="F103" i="5"/>
  <c r="F105" i="5"/>
  <c r="F109" i="5"/>
  <c r="F113" i="5"/>
  <c r="G10" i="5"/>
  <c r="G18" i="5"/>
  <c r="G31" i="5"/>
  <c r="G16" i="5"/>
  <c r="G23" i="5"/>
  <c r="G27" i="5"/>
  <c r="G34" i="5"/>
  <c r="G38" i="5"/>
  <c r="G42" i="5"/>
  <c r="G48" i="5"/>
  <c r="G52" i="5"/>
  <c r="G56" i="5"/>
  <c r="G60" i="5"/>
  <c r="G64" i="5"/>
  <c r="G71" i="5"/>
  <c r="G75" i="5"/>
  <c r="G82" i="5"/>
  <c r="G92" i="5"/>
  <c r="G88" i="5"/>
  <c r="G94" i="5"/>
  <c r="G98" i="5"/>
  <c r="G102" i="5"/>
  <c r="G106" i="5"/>
  <c r="G110" i="5"/>
  <c r="G114" i="5"/>
  <c r="G118" i="5"/>
  <c r="G122" i="5"/>
  <c r="G126" i="5"/>
  <c r="G130" i="5"/>
  <c r="G134" i="5"/>
  <c r="G138" i="5"/>
  <c r="G142" i="5"/>
  <c r="F12" i="5"/>
  <c r="F11" i="5"/>
  <c r="F15" i="5"/>
  <c r="F19" i="5"/>
  <c r="F23" i="5"/>
  <c r="F28" i="5"/>
  <c r="F32" i="5"/>
  <c r="F36" i="5"/>
  <c r="F40" i="5"/>
  <c r="F45" i="5"/>
  <c r="F49" i="5"/>
  <c r="F53" i="5"/>
  <c r="F57" i="5"/>
  <c r="F61" i="5"/>
  <c r="F65" i="5"/>
  <c r="F69" i="5"/>
  <c r="F73" i="5"/>
  <c r="F80" i="5"/>
  <c r="F84" i="5"/>
  <c r="F88" i="5"/>
  <c r="F92" i="5"/>
  <c r="F96" i="5"/>
  <c r="F100" i="5"/>
  <c r="F114" i="5"/>
  <c r="F106" i="5"/>
  <c r="F110" i="5"/>
  <c r="F130" i="5"/>
  <c r="G11" i="5"/>
  <c r="G19" i="5"/>
  <c r="G32" i="5"/>
  <c r="G17" i="5"/>
  <c r="G24" i="5"/>
  <c r="G28" i="5"/>
  <c r="G35" i="5"/>
  <c r="G39" i="5"/>
  <c r="G43" i="5"/>
  <c r="G49" i="5"/>
  <c r="G53" i="5"/>
  <c r="G57" i="5"/>
  <c r="G61" i="5"/>
  <c r="G65" i="5"/>
  <c r="G72" i="5"/>
  <c r="G76" i="5"/>
  <c r="G83" i="5"/>
  <c r="G93" i="5"/>
  <c r="G89" i="5"/>
  <c r="G95" i="5"/>
  <c r="G99" i="5"/>
  <c r="G103" i="5"/>
  <c r="G107" i="5"/>
  <c r="G111" i="5"/>
  <c r="G115" i="5"/>
  <c r="G119" i="5"/>
  <c r="G123" i="5"/>
  <c r="G127" i="5"/>
  <c r="G131" i="5"/>
  <c r="G135" i="5"/>
  <c r="G139" i="5"/>
  <c r="G143" i="5"/>
  <c r="F16" i="5"/>
  <c r="F107" i="5"/>
  <c r="F111" i="5"/>
  <c r="G14" i="5"/>
  <c r="G20" i="5"/>
  <c r="F13" i="5"/>
  <c r="F21" i="5"/>
  <c r="F26" i="5"/>
  <c r="F30" i="5"/>
  <c r="F34" i="5"/>
  <c r="F38" i="5"/>
  <c r="F43" i="5"/>
  <c r="F47" i="5"/>
  <c r="F51" i="5"/>
  <c r="F55" i="5"/>
  <c r="F59" i="5"/>
  <c r="F67" i="5"/>
  <c r="F71" i="5"/>
  <c r="F75" i="5"/>
  <c r="F82" i="5"/>
  <c r="F86" i="5"/>
  <c r="F90" i="5"/>
  <c r="F94" i="5"/>
  <c r="F98" i="5"/>
  <c r="F104" i="5"/>
  <c r="F108" i="5"/>
  <c r="G15" i="5"/>
  <c r="G13" i="5"/>
  <c r="G22" i="5"/>
  <c r="G26" i="5"/>
  <c r="G33" i="5"/>
  <c r="G37" i="5"/>
  <c r="G41" i="5"/>
  <c r="G47" i="5"/>
  <c r="G51" i="5"/>
  <c r="G55" i="5"/>
  <c r="G59" i="5"/>
  <c r="G63" i="5"/>
  <c r="G67" i="5"/>
  <c r="G74" i="5"/>
  <c r="G81" i="5"/>
  <c r="G87" i="5"/>
  <c r="G91" i="5"/>
  <c r="G97" i="5"/>
  <c r="G101" i="5"/>
  <c r="G105" i="5"/>
  <c r="G109" i="5"/>
  <c r="G113" i="5"/>
  <c r="G117" i="5"/>
  <c r="G121" i="5"/>
  <c r="G125" i="5"/>
  <c r="G133" i="5"/>
  <c r="G137" i="5"/>
</calcChain>
</file>

<file path=xl/sharedStrings.xml><?xml version="1.0" encoding="utf-8"?>
<sst xmlns="http://schemas.openxmlformats.org/spreadsheetml/2006/main" count="1209" uniqueCount="575">
  <si>
    <t>oder</t>
  </si>
  <si>
    <t>(Termin muss in der Zukunft liegen)</t>
  </si>
  <si>
    <t>100/0</t>
  </si>
  <si>
    <t>95/5</t>
  </si>
  <si>
    <t>90/10</t>
  </si>
  <si>
    <t>80/20</t>
  </si>
  <si>
    <t>70/30</t>
  </si>
  <si>
    <t>60/40</t>
  </si>
  <si>
    <t>40/60</t>
  </si>
  <si>
    <t>30/70</t>
  </si>
  <si>
    <t>20/80</t>
  </si>
  <si>
    <t>0/100</t>
  </si>
  <si>
    <t xml:space="preserve">Portfolio Select Vermögensmanagement </t>
  </si>
  <si>
    <t>Ort, Datum</t>
  </si>
  <si>
    <t>Unterschrift des Antragstellers</t>
  </si>
  <si>
    <t>Ggf. Stempel und Unterschrift des Abtretungsgläubigers</t>
  </si>
  <si>
    <t xml:space="preserve">Unterschriften </t>
  </si>
  <si>
    <t>Vorname, Name</t>
  </si>
  <si>
    <t>Vertragsnummer</t>
  </si>
  <si>
    <t>Monat</t>
  </si>
  <si>
    <t>Jahr</t>
  </si>
  <si>
    <t>Beantragter Wechseltermin</t>
  </si>
  <si>
    <t>Fondsname, WKN</t>
  </si>
  <si>
    <t>Titan Select Vermögensstrategie</t>
  </si>
  <si>
    <r>
      <t>Titanfonds</t>
    </r>
    <r>
      <rPr>
        <b/>
        <sz val="8"/>
        <color indexed="9"/>
        <rFont val="Arial"/>
        <family val="2"/>
      </rPr>
      <t xml:space="preserve"> - bitte auswählen</t>
    </r>
  </si>
  <si>
    <r>
      <t xml:space="preserve">Vermögensverwaltende Fonds </t>
    </r>
    <r>
      <rPr>
        <b/>
        <sz val="8"/>
        <color indexed="9"/>
        <rFont val="Arial"/>
        <family val="2"/>
      </rPr>
      <t xml:space="preserve"> - bitte auswählen</t>
    </r>
  </si>
  <si>
    <r>
      <t>Garantiefonds</t>
    </r>
    <r>
      <rPr>
        <b/>
        <sz val="8"/>
        <color indexed="9"/>
        <rFont val="Arial"/>
        <family val="2"/>
      </rPr>
      <t xml:space="preserve"> - bitte auswählen</t>
    </r>
  </si>
  <si>
    <t>FLR#02</t>
  </si>
  <si>
    <t>FLVE#01</t>
  </si>
  <si>
    <t>FLVG#06</t>
  </si>
  <si>
    <t>FLVG#07</t>
  </si>
  <si>
    <t>FLVH#02</t>
  </si>
  <si>
    <t>FLVI#06</t>
  </si>
  <si>
    <t>FLVV#01</t>
  </si>
  <si>
    <t>FLVV#02</t>
  </si>
  <si>
    <t>FLVX#01</t>
  </si>
  <si>
    <t>FRVG#03</t>
  </si>
  <si>
    <t>FRVG#04</t>
  </si>
  <si>
    <t>FRVG#05</t>
  </si>
  <si>
    <t>FRVT#03</t>
  </si>
  <si>
    <t>FRVT#04</t>
  </si>
  <si>
    <t>FRVT#05</t>
  </si>
  <si>
    <t>FLVG#01</t>
  </si>
  <si>
    <t>FLVG#02</t>
  </si>
  <si>
    <t>FLVG#03</t>
  </si>
  <si>
    <t>FLVG#04</t>
  </si>
  <si>
    <t>FLVH#01</t>
  </si>
  <si>
    <t>FLVI#01</t>
  </si>
  <si>
    <t>FLVI#02</t>
  </si>
  <si>
    <t>FLVN#01</t>
  </si>
  <si>
    <t>FLVA#01</t>
  </si>
  <si>
    <t>FLVA#02</t>
  </si>
  <si>
    <t>FLVA#03</t>
  </si>
  <si>
    <t>FBRG#01</t>
  </si>
  <si>
    <t>FBRA#01</t>
  </si>
  <si>
    <t>FBRG#02</t>
  </si>
  <si>
    <t>FBRA#02</t>
  </si>
  <si>
    <t>FBRG#03</t>
  </si>
  <si>
    <t>FBRA#03</t>
  </si>
  <si>
    <t>FLVG#08</t>
  </si>
  <si>
    <t>FLVA#08</t>
  </si>
  <si>
    <t>FLVG#09</t>
  </si>
  <si>
    <t>FLVA#09</t>
  </si>
  <si>
    <t>FRVG#06</t>
  </si>
  <si>
    <t>FRVA#06</t>
  </si>
  <si>
    <t>FRVA#07</t>
  </si>
  <si>
    <t>FRVG#08</t>
  </si>
  <si>
    <t>FRVA#08</t>
  </si>
  <si>
    <t>HBRG#01</t>
  </si>
  <si>
    <t>HBRA#01</t>
  </si>
  <si>
    <t>HBRG#02</t>
  </si>
  <si>
    <t>HBRA#02</t>
  </si>
  <si>
    <t>HRVG#01</t>
  </si>
  <si>
    <t>HRVA#01</t>
  </si>
  <si>
    <t>HRVG#02</t>
  </si>
  <si>
    <t>HRVA#02</t>
  </si>
  <si>
    <t>Tarif</t>
  </si>
  <si>
    <t>Beschreibung</t>
  </si>
  <si>
    <t>offen ab</t>
  </si>
  <si>
    <t>offen bis</t>
  </si>
  <si>
    <t>Kosten-factsheet</t>
  </si>
  <si>
    <t>F10#</t>
  </si>
  <si>
    <t>FLV Einzelversicherung; individuell</t>
  </si>
  <si>
    <t>F10#/H</t>
  </si>
  <si>
    <t>FLV Haustarif; individuell</t>
  </si>
  <si>
    <t>F30#</t>
  </si>
  <si>
    <t>FLV Einzelversicherung; gemanagt</t>
  </si>
  <si>
    <t>F30#/H</t>
  </si>
  <si>
    <t>FLV Haustarif; gemanagt</t>
  </si>
  <si>
    <t>G10#</t>
  </si>
  <si>
    <t>G10#/H</t>
  </si>
  <si>
    <t>G10#/K</t>
  </si>
  <si>
    <t>FLV Kollektivtarif; individuell</t>
  </si>
  <si>
    <t>G30#</t>
  </si>
  <si>
    <t>G30#/H</t>
  </si>
  <si>
    <t>G30#/K</t>
  </si>
  <si>
    <t>FLV Kollektivtarif; gemanagt</t>
  </si>
  <si>
    <t>G30#/A</t>
  </si>
  <si>
    <t>FLV Sondertarif; gemanagt</t>
  </si>
  <si>
    <t>H61# und H62#</t>
  </si>
  <si>
    <t>FLV Einzelversicherung; gemanagt mit verm.
Anfangsbeitrag für ein oder zwei Jahre</t>
  </si>
  <si>
    <t>V30#</t>
  </si>
  <si>
    <t>V30#/H</t>
  </si>
  <si>
    <t>I30#</t>
  </si>
  <si>
    <t>I30#/H</t>
  </si>
  <si>
    <t>FLVA#04</t>
  </si>
  <si>
    <t>G60#</t>
  </si>
  <si>
    <t>G60#/H</t>
  </si>
  <si>
    <t>G60#/K</t>
  </si>
  <si>
    <t>G60#/A</t>
  </si>
  <si>
    <t>I60#</t>
  </si>
  <si>
    <t>I60#/H</t>
  </si>
  <si>
    <t>V60#</t>
  </si>
  <si>
    <t>V60#/H</t>
  </si>
  <si>
    <t>E60#</t>
  </si>
  <si>
    <t>FLV gegen Einmalbeitrag</t>
  </si>
  <si>
    <t>N60#</t>
  </si>
  <si>
    <t>N60#/H</t>
  </si>
  <si>
    <t>XXL90</t>
  </si>
  <si>
    <t>XXL90/H</t>
  </si>
  <si>
    <t>FRV Einzelversicherung; gemanagt</t>
  </si>
  <si>
    <t>FRV Haustarif; gemanagt</t>
  </si>
  <si>
    <t>FRV Kollektivtarif; gemanagt</t>
  </si>
  <si>
    <t>FRV Sondertarif; gemanagt</t>
  </si>
  <si>
    <t>FLRT#02</t>
  </si>
  <si>
    <t>FLVI#07</t>
  </si>
  <si>
    <t>FVPA#01</t>
  </si>
  <si>
    <t>FVPB#01</t>
  </si>
  <si>
    <t>FVPC#01</t>
  </si>
  <si>
    <t>FRV Einzelversicherung; individuell</t>
  </si>
  <si>
    <t>FRV Kollektivtarif; individuell</t>
  </si>
  <si>
    <t>FBR Einzelversicherung; gemanagt</t>
  </si>
  <si>
    <t>FBR Haustarif; gemanagt</t>
  </si>
  <si>
    <t>FBR Kollektivtarif; gemanagt</t>
  </si>
  <si>
    <t>FBR Einzelversicherung; individuell</t>
  </si>
  <si>
    <t>FBR Haustarif; individuell</t>
  </si>
  <si>
    <t>FBR Kollektivtarif; individuell</t>
  </si>
  <si>
    <t>FRVG#07</t>
  </si>
  <si>
    <t>FRVG20</t>
  </si>
  <si>
    <t>FRV über MLP</t>
  </si>
  <si>
    <t>FRVG20/S</t>
  </si>
  <si>
    <t>FRV Sondertarif über MLP</t>
  </si>
  <si>
    <t>FBRG20</t>
  </si>
  <si>
    <t>FBR über MLP</t>
  </si>
  <si>
    <t>FRVGE20</t>
  </si>
  <si>
    <t>FRV als Einmalbeitrag über MLP</t>
  </si>
  <si>
    <t>FRVGE20/S</t>
  </si>
  <si>
    <t>FRV als Einmalbeitrag Sondertarif über MLP</t>
  </si>
  <si>
    <t>FBRGE20</t>
  </si>
  <si>
    <t>FBR als Einmalbeitrag über MLP</t>
  </si>
  <si>
    <t>FRV21</t>
  </si>
  <si>
    <t>topinvest Privatrente (MLP - laufender Beitrag)</t>
  </si>
  <si>
    <t>offen</t>
  </si>
  <si>
    <t>FRV21/S</t>
  </si>
  <si>
    <t>topinvest Privatrente (MLP - Einmalbeitrag)</t>
  </si>
  <si>
    <t>FBR21</t>
  </si>
  <si>
    <t>topinvest Basisrente (MLP - laufender Beitrag)</t>
  </si>
  <si>
    <t>FBR21/S</t>
  </si>
  <si>
    <t>topinvest Basisrente (MLP - Einmalbeitrag)</t>
  </si>
  <si>
    <t>HRVG#01#EUR#001120</t>
  </si>
  <si>
    <t>Normaltarif  des Performancebausteines mit gemanagter Fondsanlage</t>
  </si>
  <si>
    <t>HRVG#01#EUR#001320</t>
  </si>
  <si>
    <t>HRVG#01/G</t>
  </si>
  <si>
    <t>Sondertarif des Performancebausteines mit gemanagter Fondsanlage</t>
  </si>
  <si>
    <t>HRVA#01#EUR#001110</t>
  </si>
  <si>
    <t>Normaltarif des Performancebausteines mit individueller Fondsanlage</t>
  </si>
  <si>
    <t>HRVA#01#EUR#001310</t>
  </si>
  <si>
    <t>HRVA#01/G</t>
  </si>
  <si>
    <t>Sondertarif des Performancebausteines mit individueller Fondsanlage</t>
  </si>
  <si>
    <t>HRVG#02#EUR#001120</t>
  </si>
  <si>
    <t>HRVG#02#EUR#001320</t>
  </si>
  <si>
    <t>HRVG#02/G</t>
  </si>
  <si>
    <t>HRVA#02#EUR#001110</t>
  </si>
  <si>
    <t>HRVA#02#EUR#001310</t>
  </si>
  <si>
    <t>HRVA#02/G</t>
  </si>
  <si>
    <t>HBRG#01#EUR#001120</t>
  </si>
  <si>
    <t>HBRG#01#EUR#001320</t>
  </si>
  <si>
    <t>HBRG#01/G</t>
  </si>
  <si>
    <t>HBRA#01#EUR#001110</t>
  </si>
  <si>
    <t>HBRA#01#EUR#001310</t>
  </si>
  <si>
    <t>HBRA#01/G</t>
  </si>
  <si>
    <t>HBRG#02#EUR#001120</t>
  </si>
  <si>
    <t>HBRA#02#EUR#001110</t>
  </si>
  <si>
    <t>Wechsel in ein anderes Anlagekonzept</t>
  </si>
  <si>
    <t>A</t>
  </si>
  <si>
    <t>B</t>
  </si>
  <si>
    <t>C</t>
  </si>
  <si>
    <t>D</t>
  </si>
  <si>
    <t>E</t>
  </si>
  <si>
    <t>F</t>
  </si>
  <si>
    <t>Nur für zukünftige Anlagebeträge</t>
  </si>
  <si>
    <t>Nur für das bestehende Anteilsguthaben.</t>
  </si>
  <si>
    <t>Angabe in %</t>
  </si>
  <si>
    <t xml:space="preserve"> </t>
  </si>
  <si>
    <r>
      <t xml:space="preserve">MVM </t>
    </r>
    <r>
      <rPr>
        <sz val="12"/>
        <color indexed="9"/>
        <rFont val="Arial"/>
        <family val="2"/>
      </rPr>
      <t xml:space="preserve">- Modulares Vermögensmanagement </t>
    </r>
  </si>
  <si>
    <t>X of the Best</t>
  </si>
  <si>
    <t xml:space="preserve">01.  </t>
  </si>
  <si>
    <t xml:space="preserve">     Zum nächstmöglichen Zeitpunkt</t>
  </si>
  <si>
    <t>Herausgegeben von</t>
  </si>
  <si>
    <t>www.heidelberger-leben.de</t>
  </si>
  <si>
    <r>
      <t xml:space="preserve">Sowohl für zukünftige Anlagebeträge als auch für das bestehende Anteilsguthaben. </t>
    </r>
    <r>
      <rPr>
        <sz val="10"/>
        <rFont val="Arial"/>
        <family val="2"/>
      </rPr>
      <t>Das bestehende Anteilsguthaben aller Fonds wird gemäß der gewählten prozentualen Aufteilung verteilt.</t>
    </r>
  </si>
  <si>
    <t xml:space="preserve">Fondsanteile, die gekauft werden sollen </t>
  </si>
  <si>
    <t>Wechsel innerhalb der gemanagten Anlagekonzepte</t>
  </si>
  <si>
    <r>
      <t xml:space="preserve">Individuelle Fondsauswahl </t>
    </r>
    <r>
      <rPr>
        <sz val="10"/>
        <color indexed="9"/>
        <rFont val="Arial"/>
        <family val="2"/>
      </rPr>
      <t>für Verträge vom 01.01.1991 - 30.09.2001</t>
    </r>
  </si>
  <si>
    <t xml:space="preserve"> Fondsanteile, die gekauft werden sollen </t>
  </si>
  <si>
    <r>
      <t>Fondsanteile, die verkauft werden sollen</t>
    </r>
    <r>
      <rPr>
        <sz val="12"/>
        <color indexed="9"/>
        <rFont val="Arial"/>
        <family val="2"/>
      </rPr>
      <t xml:space="preserve"> </t>
    </r>
  </si>
  <si>
    <r>
      <t xml:space="preserve"> Fondsanteile, die verkauft werden sollen</t>
    </r>
    <r>
      <rPr>
        <sz val="12"/>
        <color indexed="9"/>
        <rFont val="Arial"/>
        <family val="2"/>
      </rPr>
      <t xml:space="preserve"> </t>
    </r>
  </si>
  <si>
    <r>
      <t>Fondsanteile, die verkauft werden sollen</t>
    </r>
    <r>
      <rPr>
        <sz val="12"/>
        <color indexed="9"/>
        <rFont val="Arial"/>
        <family val="2"/>
      </rPr>
      <t xml:space="preserve"> (sofern vorhanden)</t>
    </r>
  </si>
  <si>
    <t xml:space="preserve">Hinweis: </t>
  </si>
  <si>
    <r>
      <t xml:space="preserve">Hinweis:  </t>
    </r>
    <r>
      <rPr>
        <b/>
        <sz val="10"/>
        <color indexed="9"/>
        <rFont val="Arial"/>
        <family val="2"/>
      </rPr>
      <t>....</t>
    </r>
    <r>
      <rPr>
        <b/>
        <sz val="10"/>
        <rFont val="Arial"/>
        <family val="2"/>
      </rPr>
      <t xml:space="preserve"> </t>
    </r>
  </si>
  <si>
    <t>Beim Austausch mehrerer Fonds muss eine eindeutige Zuordnung gewährleistet sein. Bitte markieren Sie den alten Fonds und den zu 
ersetzenden Fonds mit dem gleichen Buchstaben.</t>
  </si>
  <si>
    <r>
      <t xml:space="preserve">Sowohl für zukünftige Anlagebeträge als auch für das bestehende Anteilsguthaben. </t>
    </r>
    <r>
      <rPr>
        <sz val="10"/>
        <rFont val="Arial"/>
        <family val="2"/>
      </rPr>
      <t xml:space="preserve">Das bestehende Anteilsguthaben aller Fonds wird gemäß der gewählten prozentualen Aufteilung verteilt.  </t>
    </r>
  </si>
  <si>
    <r>
      <t xml:space="preserve">Für das bestehende Anteilsguthaben der auszutauschenden Fonds und zukünftige Anlagebeträge. </t>
    </r>
    <r>
      <rPr>
        <sz val="10"/>
        <rFont val="Arial"/>
        <family val="2"/>
      </rPr>
      <t xml:space="preserve">Das Anteilsguthaben der auszutauschenden Fonds sowie die zukünftigen Anlagebeträge werden gemäß der gewählten prozentualen Aufteilung verteilt. Das  Anteilsguthaben der nicht auszutauschenden Fonds bleibt bis auf Rundungen unverändert. </t>
    </r>
  </si>
  <si>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</si>
  <si>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t>Wechsel des Anlagekonzepts</t>
  </si>
  <si>
    <r>
      <t xml:space="preserve">Hinweis: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</si>
  <si>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Wechsel des Anlagekonzepts / Fondswechsel</t>
  </si>
  <si>
    <r>
      <t xml:space="preserve">Für das bestehende Anteilsguthaben der auszutauschenden Fonds und zukünftige Anlagebeträge. </t>
    </r>
    <r>
      <rPr>
        <sz val="10"/>
        <rFont val="Arial"/>
        <family val="2"/>
      </rPr>
      <t xml:space="preserve">Das Anteilsguthaben der auszutauschenden Fonds sowie die zukünftigen Anlagebeträge werden gemäß der gewählten prozentualen Aufteilung verteilt. Das Anteilsguthaben der nicht auszutauschenden Fonds bleibt bis auf Rundungen unverändert. </t>
    </r>
  </si>
  <si>
    <t>HLE Vorsorgeportfolios</t>
  </si>
  <si>
    <t>Der Antrag muss bis zum 20. des laufenden Monats vorliegen, um den Wechsel zum nächsten Monatsersten durchzuführen. Andernfalls erfolgt der Wechsel zum darauffolgenden Monatsersten.</t>
  </si>
  <si>
    <t>Wechsel innerhalb eines individuellen Anlagekonzepts</t>
  </si>
  <si>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</si>
  <si>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t>Tarifübersicht Heidelberger Leben</t>
  </si>
  <si>
    <t>Übersicht Tarife - Kostenfactsheet - Wechseloptionsfactsheet</t>
  </si>
  <si>
    <t>externe 
Tarifbe-
zeichnung</t>
  </si>
  <si>
    <t>Wechsel-
option-
factsheet</t>
  </si>
  <si>
    <t>-</t>
  </si>
  <si>
    <t>FLV Einzelversicherung; Ablaufmanagement</t>
  </si>
  <si>
    <t>FRVG#20</t>
  </si>
  <si>
    <t>FBRG#20</t>
  </si>
  <si>
    <t>FRVM#21 &amp; FRVM#22 / FRV#21</t>
  </si>
  <si>
    <t>FBRM#21 &amp; FBRM#22 / FBR#21</t>
  </si>
  <si>
    <t>Sofern der Wechsel von einem Portfolio Select Vermögensmanagement oder einem MVM gewünscht ist, gilt er sowohl für 100% der Anlagebeträge als auch für 100% des Anteilsguthabens.</t>
  </si>
  <si>
    <r>
      <t xml:space="preserve">Wechselantrag </t>
    </r>
    <r>
      <rPr>
        <b/>
        <u/>
        <sz val="18"/>
        <color indexed="54"/>
        <rFont val="Arial"/>
        <family val="2"/>
      </rPr>
      <t>innerhalb oder in ein anderes</t>
    </r>
    <r>
      <rPr>
        <b/>
        <sz val="18"/>
        <color indexed="54"/>
        <rFont val="Arial"/>
        <family val="2"/>
      </rPr>
      <t xml:space="preserve"> </t>
    </r>
    <r>
      <rPr>
        <b/>
        <sz val="18"/>
        <rFont val="Arial"/>
        <family val="2"/>
      </rPr>
      <t xml:space="preserve">Anlagekonzept für fondsgebundene Versicherungen ab 01.01.2008  </t>
    </r>
  </si>
  <si>
    <r>
      <t xml:space="preserve">Wechselantrag </t>
    </r>
    <r>
      <rPr>
        <b/>
        <u/>
        <sz val="18"/>
        <color indexed="12"/>
        <rFont val="Arial"/>
        <family val="2"/>
      </rPr>
      <t xml:space="preserve">innerhalb </t>
    </r>
    <r>
      <rPr>
        <b/>
        <sz val="18"/>
        <rFont val="Arial"/>
        <family val="2"/>
      </rPr>
      <t>des Anlagekonzepts für fondsgebundene Versicherungen bis 31.12.2007</t>
    </r>
  </si>
  <si>
    <r>
      <t>Wechselantrag</t>
    </r>
    <r>
      <rPr>
        <b/>
        <sz val="18"/>
        <color indexed="48"/>
        <rFont val="Arial"/>
        <family val="2"/>
      </rPr>
      <t xml:space="preserve"> </t>
    </r>
    <r>
      <rPr>
        <b/>
        <u/>
        <sz val="18"/>
        <color indexed="48"/>
        <rFont val="Arial"/>
        <family val="2"/>
      </rPr>
      <t>in ein anderes</t>
    </r>
    <r>
      <rPr>
        <b/>
        <sz val="18"/>
        <color indexed="48"/>
        <rFont val="Arial"/>
        <family val="2"/>
      </rPr>
      <t xml:space="preserve"> </t>
    </r>
    <r>
      <rPr>
        <b/>
        <sz val="18"/>
        <rFont val="Arial"/>
        <family val="2"/>
      </rPr>
      <t>Anlagekonzept für fondsgebundene Versicherungen bis 31.12.2007</t>
    </r>
  </si>
  <si>
    <t>Für die Tarife FLVA#01, FLVA#02, FLVA#03 und FLVA#04 können bis zu drei Fonds gewählt werden.</t>
  </si>
  <si>
    <t>Die Anlagebeträge können auf bis zu 15 Fonds verteilt werden. Der Anteil pro Fonds muss mindestens 5% betragen und kann darüber hinaus in 1%-Schritten variieren.</t>
  </si>
  <si>
    <r>
      <t>Hinweis:</t>
    </r>
    <r>
      <rPr>
        <sz val="10"/>
        <rFont val="Arial"/>
        <family val="2"/>
      </rPr>
      <t xml:space="preserve">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</si>
  <si>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15 Fonds können aktiv bespart und bis zu 5 weitere Fonds mit Anteilsguthaben verwaltet werden. Der Anteil pro Fonds muss jeweils mindestens  5% betragen und kann darüber hinaus in 1%-Schritten variieren.</t>
  </si>
  <si>
    <r>
      <t xml:space="preserve">Hinweis: </t>
    </r>
    <r>
      <rPr>
        <sz val="10"/>
        <rFont val="Arial"/>
        <family val="2"/>
      </rPr>
      <t>Der Wechselauftrag gilt sowohl</t>
    </r>
    <r>
      <rPr>
        <b/>
        <sz val="10"/>
        <rFont val="Arial"/>
        <family val="2"/>
      </rPr>
      <t xml:space="preserve">  für zukünftige Anlagebeträge </t>
    </r>
    <r>
      <rPr>
        <sz val="10"/>
        <rFont val="Arial"/>
        <family val="2"/>
      </rPr>
      <t>als auch</t>
    </r>
    <r>
      <rPr>
        <b/>
        <sz val="10"/>
        <rFont val="Arial"/>
        <family val="2"/>
      </rPr>
      <t xml:space="preserve"> für das bestehende Anteilsguthaben. </t>
    </r>
    <r>
      <rPr>
        <sz val="10"/>
        <rFont val="Arial"/>
        <family val="2"/>
      </rPr>
      <t xml:space="preserve">Das bestehende Anteilsguthaben aller Fonds wird gemäß der gewählten prozentualen Aufteilung verteilt. </t>
    </r>
  </si>
  <si>
    <t>Die Anlagebeträge können auf bis zu 20 Fonds aufgeteilt werden (15 Fonds bei FRVG#20 und FBRG#20). Der Anteil pro Fonds muss mindestens 5% betragen und kann darüber hinaus in 1%-Schritten variieren.</t>
  </si>
  <si>
    <t xml:space="preserve">Ich erteile der Heidelberger Lebensversicherung AG eine unwiderrufliche Vollmacht zur Verwaltung der Fondsanlage im Rahmen des jeweils gewählten Anlagekonzepts. Die Möglichkeit, in ein anderes verfügbares Anlagekonzept zu wechseln, bleibt hiervon unberührt. Diese Vollmacht schließt die Erteilung von Untervollmachten an professionelle Vermögensverwalter ein.                                                                                                                                                                                                                                                                                                                                                                                                                  </t>
  </si>
  <si>
    <r>
      <t>Hinweis:</t>
    </r>
    <r>
      <rPr>
        <sz val="10"/>
        <rFont val="Arial"/>
        <family val="2"/>
      </rPr>
      <t xml:space="preserve"> Der Wechsel zur Titan-Select Vermögensstrategie hat einen Tarifwechsel vom gemanagten zu einem individuellen Tarif innerhalb der gleichen                           Produktgeneration zur Folge und umgekehrt. Mit Ihrem Wechsel werden gegebenenfalls zu den Allgemeinen Versicherungsbedingungen ergänzende Besondere Bedingungen der Kapitalanlage miteinbezogen.</t>
    </r>
  </si>
  <si>
    <r>
      <t xml:space="preserve">Ich habe folgende </t>
    </r>
    <r>
      <rPr>
        <b/>
        <sz val="10"/>
        <rFont val="Arial"/>
        <family val="2"/>
      </rPr>
      <t>ergänzenden Besonderen Bedingungen der Kapitalanlage</t>
    </r>
    <r>
      <rPr>
        <sz val="10"/>
        <rFont val="Arial"/>
        <family val="2"/>
      </rPr>
      <t xml:space="preserve"> und die </t>
    </r>
    <r>
      <rPr>
        <b/>
        <sz val="10"/>
        <rFont val="Arial"/>
        <family val="2"/>
      </rPr>
      <t>Anlageinformationen</t>
    </r>
    <r>
      <rPr>
        <sz val="10"/>
        <rFont val="Arial"/>
        <family val="2"/>
      </rPr>
      <t xml:space="preserve"> erhalten und hatte ausreichend Gelegenheit, mich mit dem Inhalt vertraut zu machen. </t>
    </r>
  </si>
  <si>
    <t>Zielalter bei laufender Beitragszahlung: Ende der Beitragszahldauer                      Zielalter bei Verträgen gegen Einmalbeitrag: Rentenbeginn</t>
  </si>
  <si>
    <t>Bis zum Zielalter erfolgt die systematische Umschichtung des investierten Kapitals in den sicherheitsorienterten Fonds</t>
  </si>
  <si>
    <r>
      <t xml:space="preserve">  Hinweis: Der Wechselauftrag gilt sowohl für </t>
    </r>
    <r>
      <rPr>
        <b/>
        <sz val="10"/>
        <rFont val="Arial"/>
        <family val="2"/>
      </rPr>
      <t>100% der Anlagebeträge</t>
    </r>
    <r>
      <rPr>
        <sz val="10"/>
        <rFont val="Arial"/>
        <family val="2"/>
      </rPr>
      <t xml:space="preserve"> als auch für </t>
    </r>
    <r>
      <rPr>
        <b/>
        <sz val="10"/>
        <rFont val="Arial"/>
        <family val="2"/>
      </rPr>
      <t>100% des aktuellen Anteilsguthabens</t>
    </r>
  </si>
  <si>
    <t>Heidelberger Lebensversicherung AG</t>
  </si>
  <si>
    <r>
      <t xml:space="preserve">Hinweis:   </t>
    </r>
    <r>
      <rPr>
        <b/>
        <sz val="8"/>
        <color indexed="9"/>
        <rFont val="Arial"/>
        <family val="2"/>
      </rPr>
      <t xml:space="preserve">- </t>
    </r>
  </si>
  <si>
    <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</si>
  <si>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</si>
  <si>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r>
      <t xml:space="preserve">  </t>
    </r>
    <r>
      <rPr>
        <b/>
        <sz val="9"/>
        <rFont val="Arial"/>
        <family val="2"/>
      </rPr>
      <t>Hinweis:</t>
    </r>
    <r>
      <rPr>
        <sz val="9"/>
        <rFont val="Arial"/>
        <family val="2"/>
      </rPr>
      <t xml:space="preserve">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</si>
  <si>
    <t>50/50</t>
  </si>
  <si>
    <t>Januar</t>
  </si>
  <si>
    <t>Februar</t>
  </si>
  <si>
    <t>März</t>
  </si>
  <si>
    <t>April</t>
  </si>
  <si>
    <t>Mai</t>
  </si>
  <si>
    <t>Juni</t>
  </si>
  <si>
    <t>Juli</t>
  </si>
  <si>
    <t>August</t>
  </si>
  <si>
    <t>September</t>
  </si>
  <si>
    <t>Oktober</t>
  </si>
  <si>
    <t>November</t>
  </si>
  <si>
    <t>Dezember</t>
  </si>
  <si>
    <t>Sauren Global Defensiv A - 214466</t>
  </si>
  <si>
    <t>X of the Best - ausgewogen - A1CVCD</t>
  </si>
  <si>
    <t>X of the Best - dynamisch - A0Q5MC</t>
  </si>
  <si>
    <t>&gt; 1</t>
  </si>
  <si>
    <t>&gt; 2</t>
  </si>
  <si>
    <t>&gt; 3</t>
  </si>
  <si>
    <t>&gt; 20</t>
  </si>
  <si>
    <t>&gt; 10</t>
  </si>
  <si>
    <t>&gt; 5</t>
  </si>
  <si>
    <t>HLE Active Managed Portfolio Dynamisch - A1JMPN</t>
  </si>
  <si>
    <t>HLE Active Managed Portfolio Ausgewogen - A1JMPM</t>
  </si>
  <si>
    <t>HLE Active Managed Portfolio Konservativ - A1JMPP</t>
  </si>
  <si>
    <t xml:space="preserve">FLVA#04 </t>
  </si>
  <si>
    <t>FRVG07</t>
  </si>
  <si>
    <t>--- Titanfondsliste ---</t>
  </si>
  <si>
    <t>--- Vermögensverwalterliste ---</t>
  </si>
  <si>
    <t>--- HLE Portfolios ---</t>
  </si>
  <si>
    <t>--- HLE Garantiefondsliste ---</t>
  </si>
  <si>
    <t>ausgewogen</t>
  </si>
  <si>
    <t>dynamisch</t>
  </si>
  <si>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 </t>
    </r>
    <r>
      <rPr>
        <b/>
        <sz val="8"/>
        <rFont val="Verdana"/>
        <family val="2"/>
      </rPr>
      <t>&lt;-&gt;</t>
    </r>
    <r>
      <rPr>
        <sz val="8"/>
        <rFont val="Verdana"/>
        <family val="2"/>
      </rPr>
      <t xml:space="preserve"> HLE Vorsorgeportfolios</t>
    </r>
  </si>
  <si>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t>
    </r>
    <r>
      <rPr>
        <b/>
        <sz val="8"/>
        <rFont val="Verdana"/>
        <family val="2"/>
      </rPr>
      <t xml:space="preserve"> &lt;-&gt;</t>
    </r>
    <r>
      <rPr>
        <sz val="8"/>
        <rFont val="Verdana"/>
        <family val="2"/>
      </rPr>
      <t xml:space="preserve"> HLE Vorsorgeportfolios </t>
    </r>
    <r>
      <rPr>
        <b/>
        <sz val="8"/>
        <rFont val="Verdana"/>
        <family val="2"/>
      </rPr>
      <t>&lt;-&gt;</t>
    </r>
    <r>
      <rPr>
        <sz val="8"/>
        <rFont val="Verdana"/>
        <family val="2"/>
      </rPr>
      <t>Individuelle Fondsauswahl</t>
    </r>
  </si>
  <si>
    <r>
      <t xml:space="preserve">Portfolio Select Vermögensstrategie </t>
    </r>
    <r>
      <rPr>
        <b/>
        <sz val="8"/>
        <rFont val="Verdana"/>
        <family val="2"/>
      </rPr>
      <t>&lt;-&gt;</t>
    </r>
    <r>
      <rPr>
        <sz val="8"/>
        <rFont val="Verdana"/>
        <family val="2"/>
      </rPr>
      <t xml:space="preserve"> MVM </t>
    </r>
    <r>
      <rPr>
        <b/>
        <sz val="8"/>
        <rFont val="Verdana"/>
        <family val="2"/>
      </rPr>
      <t>&lt;-&gt;</t>
    </r>
    <r>
      <rPr>
        <sz val="8"/>
        <rFont val="Verdana"/>
        <family val="2"/>
      </rPr>
      <t xml:space="preserve"> X of the Best</t>
    </r>
    <r>
      <rPr>
        <b/>
        <sz val="8"/>
        <rFont val="Verdana"/>
        <family val="2"/>
      </rPr>
      <t xml:space="preserve"> &lt;-&gt;</t>
    </r>
    <r>
      <rPr>
        <sz val="8"/>
        <rFont val="Verdana"/>
        <family val="2"/>
      </rPr>
      <t xml:space="preserve"> HLE Vorsorgeportfolios </t>
    </r>
    <r>
      <rPr>
        <b/>
        <sz val="8"/>
        <rFont val="Verdana"/>
        <family val="2"/>
      </rPr>
      <t>&lt;-&gt;</t>
    </r>
    <r>
      <rPr>
        <sz val="8"/>
        <rFont val="Verdana"/>
        <family val="2"/>
      </rPr>
      <t xml:space="preserve">Titan Select Vermögensstrategie  </t>
    </r>
    <r>
      <rPr>
        <b/>
        <sz val="8"/>
        <rFont val="Verdana"/>
        <family val="2"/>
      </rPr>
      <t/>
    </r>
  </si>
  <si>
    <t>Allgemein</t>
  </si>
  <si>
    <t xml:space="preserve">Anleitung: </t>
  </si>
  <si>
    <t>Name der Liste: Titanfonds</t>
  </si>
  <si>
    <t>Name der Liste: Vermögensverwalter</t>
  </si>
  <si>
    <t>Name der Liste: Portfolios</t>
  </si>
  <si>
    <t>Name der Liste: Fondsauswahl</t>
  </si>
  <si>
    <t xml:space="preserve">Name der Liste: Monat </t>
  </si>
  <si>
    <t>Name der Liste: Jahr</t>
  </si>
  <si>
    <t>Name der Liste: Anlagestrategie</t>
  </si>
  <si>
    <t>Name der Liste: Restlaufzeit</t>
  </si>
  <si>
    <t>Name der Liste: Zuordnung</t>
  </si>
  <si>
    <t>Name der Liste: Prozent</t>
  </si>
  <si>
    <t>Name der Liste: Tarife</t>
  </si>
  <si>
    <t>Name der Liste: Möglichkeiten</t>
  </si>
  <si>
    <t xml:space="preserve">Name der Liste: Aufteilung </t>
  </si>
  <si>
    <t>Name der Liste: Garantiefonds</t>
  </si>
  <si>
    <t xml:space="preserve">Wechselmöglichkeit: </t>
  </si>
  <si>
    <t xml:space="preserve">Risikoneigung - Aufteilung </t>
  </si>
  <si>
    <t>(Rendite / Chance):</t>
  </si>
  <si>
    <t>Die Fondsanlage erfolgt gemäß</t>
  </si>
  <si>
    <t>Name der Liste: Zielalter</t>
  </si>
  <si>
    <t>Jahre</t>
  </si>
  <si>
    <t xml:space="preserve">Abweichend von dieser Standardregelung wünsche ich folgendes Zielalter:    </t>
  </si>
  <si>
    <t>Die Fondsanlage erfolgt gemäß ausgewählter Anlagestrategie:</t>
  </si>
  <si>
    <t xml:space="preserve"> ausgewählter Anlagestrategie:</t>
  </si>
  <si>
    <t>Name der Liste: Strategie</t>
  </si>
  <si>
    <t>Risikoneigung - Aufteilung</t>
  </si>
  <si>
    <t>nachstend ausgewählter Anlagestrategie:</t>
  </si>
  <si>
    <r>
      <t>Zielalter bei laufender Beitragszahlung:</t>
    </r>
    <r>
      <rPr>
        <sz val="10"/>
        <rFont val="Arial"/>
        <family val="2"/>
      </rPr>
      <t xml:space="preserve"> Ende der Beitragszahldauer        </t>
    </r>
    <r>
      <rPr>
        <b/>
        <sz val="10"/>
        <rFont val="Arial"/>
        <family val="2"/>
      </rPr>
      <t>Zielalter bei Verträgen gegen Einmalbeitrag:</t>
    </r>
    <r>
      <rPr>
        <sz val="10"/>
        <rFont val="Arial"/>
        <family val="2"/>
      </rPr>
      <t xml:space="preserve"> Rentenbeginn</t>
    </r>
  </si>
  <si>
    <t>Abweichend von dieser Standardregelung wünsche ich folgendes Zielalter:</t>
  </si>
  <si>
    <t>Anlagevolumen Ist / Soll</t>
  </si>
  <si>
    <t xml:space="preserve">Differenz zu 100 %: </t>
  </si>
  <si>
    <t xml:space="preserve">Gewähltes Anlagevolumen: </t>
  </si>
  <si>
    <t>Tarif:</t>
  </si>
  <si>
    <t xml:space="preserve">Die Fondsanlage erfolgt gemäß </t>
  </si>
  <si>
    <r>
      <t xml:space="preserve">Zielalter bei laufender Beitragszahlung: </t>
    </r>
    <r>
      <rPr>
        <sz val="10"/>
        <rFont val="Arial"/>
        <family val="2"/>
      </rPr>
      <t xml:space="preserve">Ende der Beitragszahldauer           </t>
    </r>
    <r>
      <rPr>
        <b/>
        <sz val="10"/>
        <rFont val="Arial"/>
        <family val="2"/>
      </rPr>
      <t xml:space="preserve"> Zielalter bei Verträgen gegen Einmalbeitrag:</t>
    </r>
    <r>
      <rPr>
        <sz val="10"/>
        <rFont val="Arial"/>
        <family val="2"/>
      </rPr>
      <t xml:space="preserve"> Rentenbeginn</t>
    </r>
  </si>
  <si>
    <t xml:space="preserve">Abweichend von dieser Standardregelung wünsche ich folgendes Zielalter: </t>
  </si>
  <si>
    <t xml:space="preserve">  Jahre</t>
  </si>
  <si>
    <t>Name der Liste: Prozente</t>
  </si>
  <si>
    <r>
      <t>4 Wechseloptionen-Factsheets</t>
    </r>
    <r>
      <rPr>
        <sz val="14"/>
        <rFont val="Arial"/>
        <family val="2"/>
      </rPr>
      <t xml:space="preserve">   </t>
    </r>
    <r>
      <rPr>
        <sz val="12"/>
        <rFont val="Arial"/>
        <family val="2"/>
      </rPr>
      <t xml:space="preserve">                                                    </t>
    </r>
    <r>
      <rPr>
        <sz val="11"/>
        <rFont val="Arial"/>
        <family val="2"/>
      </rPr>
      <t>Übersichten mit den jeweiligen Tarifen und Anlagemöglichkeiten</t>
    </r>
  </si>
  <si>
    <r>
      <t xml:space="preserve">HLE Tarif-Übersicht </t>
    </r>
    <r>
      <rPr>
        <b/>
        <sz val="12"/>
        <rFont val="Arial"/>
        <family val="2"/>
      </rPr>
      <t xml:space="preserve">
</t>
    </r>
    <r>
      <rPr>
        <sz val="11"/>
        <rFont val="Arial"/>
        <family val="2"/>
      </rPr>
      <t>mit Zuordnung der Wechseloptionen-Factsheets</t>
    </r>
  </si>
  <si>
    <t>Wechseloptionen-Factsheets und HLE Tarif-Übersicht</t>
  </si>
  <si>
    <t>Wechselantrag innerhalb oder in ein anderes Anlagekonzept</t>
  </si>
  <si>
    <r>
      <t xml:space="preserve">Wechselanträge zum Wechsel  </t>
    </r>
    <r>
      <rPr>
        <sz val="10"/>
        <rFont val="Arial"/>
        <family val="2"/>
      </rPr>
      <t xml:space="preserve">                                                                          </t>
    </r>
    <r>
      <rPr>
        <sz val="11"/>
        <rFont val="Arial"/>
        <family val="2"/>
      </rPr>
      <t xml:space="preserve">innerhalb oder in ein anderes Anlagekonzept
</t>
    </r>
    <r>
      <rPr>
        <b/>
        <sz val="11"/>
        <rFont val="Arial"/>
        <family val="2"/>
      </rPr>
      <t>Verträge ab 01.01.2008</t>
    </r>
  </si>
  <si>
    <t>- zum Wechseloptionen-Factsheet 2 -</t>
  </si>
  <si>
    <t>- zum Wechseloptionen-Factsheet 3 -</t>
  </si>
  <si>
    <t>- zum Wechseloptionen-Factsheet 4 -</t>
  </si>
  <si>
    <t>- zur HLE Tarif-Übersicht -</t>
  </si>
  <si>
    <t>sdf</t>
  </si>
  <si>
    <r>
      <t xml:space="preserve">Wechselanträge zum Wechsel  </t>
    </r>
    <r>
      <rPr>
        <b/>
        <sz val="10"/>
        <rFont val="Arial"/>
        <family val="2"/>
      </rPr>
      <t xml:space="preserve">                                                                          </t>
    </r>
    <r>
      <rPr>
        <sz val="11"/>
        <rFont val="Arial"/>
        <family val="2"/>
      </rPr>
      <t xml:space="preserve">innerhalb oder in ein anderes Anlagekonzept </t>
    </r>
    <r>
      <rPr>
        <b/>
        <sz val="11"/>
        <rFont val="Arial"/>
        <family val="2"/>
      </rPr>
      <t>Verträge bis 31.12.2007</t>
    </r>
  </si>
  <si>
    <r>
      <t xml:space="preserve">
</t>
    </r>
    <r>
      <rPr>
        <b/>
        <sz val="12"/>
        <color indexed="9"/>
        <rFont val="Arial"/>
        <family val="2"/>
      </rPr>
      <t xml:space="preserve">Wechselantrag II
</t>
    </r>
    <r>
      <rPr>
        <sz val="10"/>
        <color indexed="9"/>
        <rFont val="Arial"/>
        <family val="2"/>
      </rPr>
      <t xml:space="preserve">Wechsel in </t>
    </r>
    <r>
      <rPr>
        <b/>
        <sz val="11"/>
        <color indexed="9"/>
        <rFont val="Arial"/>
        <family val="2"/>
      </rPr>
      <t xml:space="preserve">ein </t>
    </r>
    <r>
      <rPr>
        <b/>
        <sz val="12"/>
        <color indexed="9"/>
        <rFont val="Arial"/>
        <family val="2"/>
      </rPr>
      <t xml:space="preserve">anderes </t>
    </r>
    <r>
      <rPr>
        <sz val="10"/>
        <color indexed="9"/>
        <rFont val="Arial"/>
        <family val="2"/>
      </rPr>
      <t>Anlagekonzept</t>
    </r>
    <r>
      <rPr>
        <sz val="11"/>
        <color indexed="9"/>
        <rFont val="Arial"/>
        <family val="2"/>
      </rPr>
      <t xml:space="preserve"> 
</t>
    </r>
    <r>
      <rPr>
        <sz val="10"/>
        <color indexed="9"/>
        <rFont val="Arial"/>
        <family val="2"/>
      </rPr>
      <t xml:space="preserve">Verträge </t>
    </r>
    <r>
      <rPr>
        <b/>
        <sz val="12"/>
        <color indexed="9"/>
        <rFont val="Arial"/>
        <family val="2"/>
      </rPr>
      <t>bis 31.12.2007</t>
    </r>
  </si>
  <si>
    <r>
      <t xml:space="preserve">
</t>
    </r>
    <r>
      <rPr>
        <b/>
        <sz val="12"/>
        <color indexed="9"/>
        <rFont val="Arial"/>
        <family val="2"/>
      </rPr>
      <t>Wechselantrag III</t>
    </r>
    <r>
      <rPr>
        <b/>
        <sz val="10"/>
        <color indexed="9"/>
        <rFont val="Arial"/>
        <family val="2"/>
      </rPr>
      <t xml:space="preserve">  </t>
    </r>
    <r>
      <rPr>
        <sz val="10"/>
        <color indexed="9"/>
        <rFont val="Arial"/>
        <family val="2"/>
      </rPr>
      <t xml:space="preserve">                              
Wechsel </t>
    </r>
    <r>
      <rPr>
        <b/>
        <sz val="12"/>
        <color indexed="9"/>
        <rFont val="Arial"/>
        <family val="2"/>
      </rPr>
      <t>innerhalb oder in ein anderes</t>
    </r>
    <r>
      <rPr>
        <sz val="10"/>
        <color indexed="9"/>
        <rFont val="Arial"/>
        <family val="2"/>
      </rPr>
      <t xml:space="preserve">
Anlagekonzept </t>
    </r>
    <r>
      <rPr>
        <b/>
        <sz val="12"/>
        <color indexed="9"/>
        <rFont val="Arial"/>
        <family val="2"/>
      </rPr>
      <t>ab 01.01.2008</t>
    </r>
  </si>
  <si>
    <r>
      <t xml:space="preserve">
</t>
    </r>
    <r>
      <rPr>
        <b/>
        <sz val="12"/>
        <color indexed="9"/>
        <rFont val="Arial"/>
        <family val="2"/>
      </rPr>
      <t xml:space="preserve">Wechselantrag I   </t>
    </r>
    <r>
      <rPr>
        <sz val="12"/>
        <color indexed="9"/>
        <rFont val="Arial"/>
        <family val="2"/>
      </rPr>
      <t xml:space="preserve"> </t>
    </r>
    <r>
      <rPr>
        <sz val="10"/>
        <color indexed="9"/>
        <rFont val="Arial"/>
        <family val="2"/>
      </rPr>
      <t xml:space="preserve">   
Wechsel </t>
    </r>
    <r>
      <rPr>
        <b/>
        <sz val="12"/>
        <color indexed="9"/>
        <rFont val="Arial"/>
        <family val="2"/>
      </rPr>
      <t>innerhalb</t>
    </r>
    <r>
      <rPr>
        <sz val="10"/>
        <color indexed="9"/>
        <rFont val="Arial"/>
        <family val="2"/>
      </rPr>
      <t xml:space="preserve"> des Anlagekonzepts
Verträge </t>
    </r>
    <r>
      <rPr>
        <b/>
        <sz val="12"/>
        <color indexed="9"/>
        <rFont val="Arial"/>
        <family val="2"/>
      </rPr>
      <t>bis 31.12.2007</t>
    </r>
  </si>
  <si>
    <t>- Ergänzende Bedingungen -</t>
  </si>
  <si>
    <t>- Anlageinformationen -</t>
  </si>
  <si>
    <t>BGF World Gold A2 - 974119</t>
  </si>
  <si>
    <t>BGF World Mining A2 - 986932</t>
  </si>
  <si>
    <t>DWS Concept DJE Alpha Renten Global LC - 974515</t>
  </si>
  <si>
    <t>Sauren Global Balanced A - 930920</t>
  </si>
  <si>
    <t>ML388</t>
  </si>
  <si>
    <t>ML388.pdf</t>
  </si>
  <si>
    <t>ML376.pdf</t>
  </si>
  <si>
    <t>ML378.pdf</t>
  </si>
  <si>
    <t>ML379.pdf</t>
  </si>
  <si>
    <t>ML377.pdf</t>
  </si>
  <si>
    <t>ML375.pdf</t>
  </si>
  <si>
    <t>ML389</t>
  </si>
  <si>
    <t>Datum</t>
  </si>
  <si>
    <t>Version</t>
  </si>
  <si>
    <t>Kommentar</t>
  </si>
  <si>
    <t>Bearbeiter</t>
  </si>
  <si>
    <t>0713</t>
  </si>
  <si>
    <t>Michael Wolf</t>
  </si>
  <si>
    <t>Hyperlinks über Hilfstabelle eingebaut</t>
  </si>
  <si>
    <t>Dragan Maric</t>
  </si>
  <si>
    <t>Name</t>
  </si>
  <si>
    <t>Ref-Nr.</t>
  </si>
  <si>
    <t>Format</t>
  </si>
  <si>
    <t>Dateiname</t>
  </si>
  <si>
    <t xml:space="preserve">Versions-Nr. </t>
  </si>
  <si>
    <t>Ref+Vers-Nr.</t>
  </si>
  <si>
    <t>Ordnerpfad</t>
  </si>
  <si>
    <t>kompletter Pfad</t>
  </si>
  <si>
    <t>Elektronischer Wechselantrag (XLS-Format)</t>
  </si>
  <si>
    <t>ML390</t>
  </si>
  <si>
    <t>XLS</t>
  </si>
  <si>
    <t>Übersicht der Tarife mit Zuordnung der Wechseloptionsfactsheet und Kostenfactsheet</t>
  </si>
  <si>
    <t>HLE_2012_Tarifuebersicht</t>
  </si>
  <si>
    <t>pdf</t>
  </si>
  <si>
    <t>Wechseloptionen-Factsheet 1</t>
  </si>
  <si>
    <t>ML380</t>
  </si>
  <si>
    <t>0812</t>
  </si>
  <si>
    <t>Wechseloptionen-Factsheet 2</t>
  </si>
  <si>
    <t>ML381</t>
  </si>
  <si>
    <t>Wechseloptionen-Factsheet 3</t>
  </si>
  <si>
    <t>ML382</t>
  </si>
  <si>
    <t>Wechseloptionen-Factsheet 4</t>
  </si>
  <si>
    <t>ML386</t>
  </si>
  <si>
    <t>1012</t>
  </si>
  <si>
    <t>Wechselantrag innerhalb des Anlagekonzepts (Verträge bis 31.12.2007)</t>
  </si>
  <si>
    <t>ML383</t>
  </si>
  <si>
    <t>Anlageinformationen für Verträge bis 31.12.2007</t>
  </si>
  <si>
    <t>Wechselantrag in ein anderes Anlagekonzept (Verträge bis 31.12.2007)</t>
  </si>
  <si>
    <t>ML384</t>
  </si>
  <si>
    <t>Erg. Bes. Bed. der Kapitalanlage X of the Best</t>
  </si>
  <si>
    <t>ML378</t>
  </si>
  <si>
    <t>0912</t>
  </si>
  <si>
    <t>Erg. Bes. Bed. der Kapitalanlage Titan Select Vermögensmanagement</t>
  </si>
  <si>
    <t>ML377</t>
  </si>
  <si>
    <t>Erg. Bes. Bed. der Kapitalanlage Portfolio Select Vermögensmangement</t>
  </si>
  <si>
    <t>ML375</t>
  </si>
  <si>
    <t>Erg. Bes. Bed. der Kapitalanlage MVM</t>
  </si>
  <si>
    <t>ML376</t>
  </si>
  <si>
    <t>Erg. Bes. Bed. der Kapitalanlage HLE Vorsorgeportfolios</t>
  </si>
  <si>
    <t>ML379</t>
  </si>
  <si>
    <t>Wechselantrag innerhalb oder in ein anderes Anlagekonzept (Verträge ab 1.1.2008)</t>
  </si>
  <si>
    <t>ML385</t>
  </si>
  <si>
    <t>Anlageinformationen für Verträge ab 1.1.2008</t>
  </si>
  <si>
    <t>Kosten-Factsheet Nr. 1</t>
  </si>
  <si>
    <t>ML357</t>
  </si>
  <si>
    <t>0410</t>
  </si>
  <si>
    <t>Kosten-Factsheet Nr. 2</t>
  </si>
  <si>
    <t>ML358</t>
  </si>
  <si>
    <t>0710</t>
  </si>
  <si>
    <t>Kosten-Factsheet Nr. 3</t>
  </si>
  <si>
    <t>ML356</t>
  </si>
  <si>
    <t>Kosten-Factsheet Nr. 4</t>
  </si>
  <si>
    <t>ML359</t>
  </si>
  <si>
    <t>Kosten-Factsheet Nr. 5</t>
  </si>
  <si>
    <t>ML360</t>
  </si>
  <si>
    <t>- zum Wechseloptionen-Factsheet 1 -</t>
  </si>
  <si>
    <t>2012</t>
  </si>
  <si>
    <t>Fondsänderungen eingepflegt</t>
  </si>
  <si>
    <t>1013</t>
  </si>
  <si>
    <t>0114</t>
  </si>
  <si>
    <r>
      <t>ANLEITUNG</t>
    </r>
    <r>
      <rPr>
        <b/>
        <sz val="16"/>
        <color indexed="10"/>
        <rFont val="Arial"/>
        <family val="2"/>
      </rPr>
      <t>: Listen definieren / verändern:</t>
    </r>
  </si>
  <si>
    <r>
      <t xml:space="preserve">&gt;&gt;&gt; Menü </t>
    </r>
    <r>
      <rPr>
        <b/>
        <sz val="10"/>
        <rFont val="Arial"/>
        <family val="2"/>
      </rPr>
      <t>"Einfügen"</t>
    </r>
    <r>
      <rPr>
        <sz val="10"/>
        <rFont val="Arial"/>
        <family val="2"/>
      </rPr>
      <t xml:space="preserve"> --&gt; "Namen" --&gt; "Definieren" --&gt; Liste  anklicken und bei entsprechendem Datenblatt die jeweiligen Zellen definieren!</t>
    </r>
  </si>
  <si>
    <t>Fondsänderungen eingepflegt + Datenblätter für 2014ff erweitert</t>
  </si>
  <si>
    <t>0314</t>
  </si>
  <si>
    <t>MVM Portfolio-Möglichkeiten überarbeitet + Datenblätter 2013 gelöscht</t>
  </si>
  <si>
    <t>0414</t>
  </si>
  <si>
    <t>Verlinkung aktualisierte "ergänzende Bedingungen" + Änderung Bezeichnung "Vorsorgeportfolios"</t>
  </si>
  <si>
    <r>
      <t>Vorsorgeportfolios</t>
    </r>
    <r>
      <rPr>
        <b/>
        <sz val="8"/>
        <color indexed="9"/>
        <rFont val="Arial"/>
        <family val="2"/>
      </rPr>
      <t xml:space="preserve"> - bitte auswählen</t>
    </r>
  </si>
  <si>
    <t>Vorsorgeportfolios</t>
  </si>
  <si>
    <t>http://www.vp.heidelberger-leben.de/fileadmin/user_upload/docs/ka/</t>
  </si>
  <si>
    <t>Neuer Ordnerpfad "Dateilinks"</t>
  </si>
  <si>
    <t>0514</t>
  </si>
  <si>
    <t>Neue Fonds per 01.06.2014</t>
  </si>
  <si>
    <t>BGF World Healthscience A2 - A0BL36</t>
  </si>
  <si>
    <t>Hinweis: Aktualisierung bei Fondsänderungen</t>
  </si>
  <si>
    <t>0714</t>
  </si>
  <si>
    <t>Neue Fonds per 01.07.2014</t>
  </si>
  <si>
    <r>
      <t>Hinweis:</t>
    </r>
    <r>
      <rPr>
        <sz val="9"/>
        <rFont val="Arial"/>
        <family val="2"/>
      </rPr>
      <t xml:space="preserve"> Der Anteil pro Fonds muss jeweils </t>
    </r>
    <r>
      <rPr>
        <b/>
        <sz val="9"/>
        <rFont val="Arial"/>
        <family val="2"/>
      </rPr>
      <t>mindestens 10%</t>
    </r>
    <r>
      <rPr>
        <sz val="9"/>
        <rFont val="Arial"/>
        <family val="2"/>
      </rPr>
      <t xml:space="preserve"> betragen und kann darüber hinaus in 1%-Schritten variieren. Der Wechselauftrag gilt sowohl für </t>
    </r>
    <r>
      <rPr>
        <b/>
        <sz val="9"/>
        <rFont val="Arial"/>
        <family val="2"/>
      </rPr>
      <t>100% der Anlagebeträge</t>
    </r>
    <r>
      <rPr>
        <sz val="9"/>
        <rFont val="Arial"/>
        <family val="2"/>
      </rPr>
      <t xml:space="preserve"> als auch für </t>
    </r>
    <r>
      <rPr>
        <b/>
        <sz val="9"/>
        <rFont val="Arial"/>
        <family val="2"/>
      </rPr>
      <t>100% des aktuellen Anteilsguthabens</t>
    </r>
    <r>
      <rPr>
        <sz val="9"/>
        <rFont val="Arial"/>
        <family val="2"/>
      </rPr>
      <t xml:space="preserve">. </t>
    </r>
  </si>
  <si>
    <t>Neue Fonds zu 08 bzw. 09/2014</t>
  </si>
  <si>
    <t>09/14</t>
  </si>
  <si>
    <t>01/15</t>
  </si>
  <si>
    <t>Fondswechsel und neue Fonds per 01/2015</t>
  </si>
  <si>
    <t>Maren Huber</t>
  </si>
  <si>
    <t>04/15</t>
  </si>
  <si>
    <t>Fondswechsel per 04/15</t>
  </si>
  <si>
    <t>11/15</t>
  </si>
  <si>
    <t>Fondswechsel per 11/15</t>
  </si>
  <si>
    <t>Ich habe die Anlageinformationen ML388 vor Unterzeichnung des Wechselantrages erhalten und hatte ausreichend Gelegenheit mich mit dem Inhalt vertraut zu machen.")</t>
  </si>
  <si>
    <t>Ich habe die Anlageinformationen ML389 vor Unterzeichnung des Wechselantrages erhalten und hatte ausreichend Gelegenheit mich mit dem Inhalt vertraut zu machen.")</t>
  </si>
  <si>
    <t>ML378 &amp; ML388</t>
  </si>
  <si>
    <t>ML377 &amp; ML388</t>
  </si>
  <si>
    <t xml:space="preserve">     ML376 &amp; ML388</t>
  </si>
  <si>
    <t>ML375 &amp; ML388</t>
  </si>
  <si>
    <t xml:space="preserve">     ML379 &amp; ML388</t>
  </si>
  <si>
    <t>Fondswechsel per 01/16</t>
  </si>
  <si>
    <t>01/16</t>
  </si>
  <si>
    <t>04/16</t>
  </si>
  <si>
    <t>Wechselantrag analog der MLP Fondslisten überarbeitet</t>
  </si>
  <si>
    <t>Allianz Euro Rentenfonds A EUR - 847504</t>
  </si>
  <si>
    <t>Ampega Rendite Rentenfonds - 848105</t>
  </si>
  <si>
    <t>JPM Japan Equity A (dist) USD - 971602</t>
  </si>
  <si>
    <t>Nedelina Lazarova</t>
  </si>
  <si>
    <t>02/17</t>
  </si>
  <si>
    <t xml:space="preserve">Fondsänderungen eingepflegt bzw. Listen aktualisiert </t>
  </si>
  <si>
    <t>03/17</t>
  </si>
  <si>
    <t>Anpassung des Datums</t>
  </si>
  <si>
    <t>09/17</t>
  </si>
  <si>
    <t>Judith Hilbert</t>
  </si>
  <si>
    <t>12/17</t>
  </si>
  <si>
    <t>03/18</t>
  </si>
  <si>
    <t>06/18</t>
  </si>
  <si>
    <t>07/18</t>
  </si>
  <si>
    <t>Judith Hilbert &amp; Nicole Heid</t>
  </si>
  <si>
    <t>08/18</t>
  </si>
  <si>
    <t>09/18</t>
  </si>
  <si>
    <t>ZinsPlus - A0MUWS</t>
  </si>
  <si>
    <t>10/18</t>
  </si>
  <si>
    <t>MS INVF Global Opportunity A - A1H6XK</t>
  </si>
  <si>
    <t>12/18</t>
  </si>
  <si>
    <t>Judith Hilber</t>
  </si>
  <si>
    <t>DJE Gold &amp; Stabilitätsfonds PA - A0M67Q</t>
  </si>
  <si>
    <t>ODDO BHF Polaris Flexible DRW EUR - A0M003</t>
  </si>
  <si>
    <t>Allianz Multi Asset Risk Control A EUR - A0LBPU</t>
  </si>
  <si>
    <t>UBS (D) Aktienfonds Special I DE - 848820</t>
  </si>
  <si>
    <t>06/19</t>
  </si>
  <si>
    <t>BGF Euro Bond A2 - 973514</t>
  </si>
  <si>
    <t>DWS Concept Kaldemorgen EUR LD - DWSK01</t>
  </si>
  <si>
    <t>Fidelity European Growth A-Dis-EUR - 973270</t>
  </si>
  <si>
    <t>Lazard Convertible Global RC EUR - A14XAR</t>
  </si>
  <si>
    <t>Multicooperation GAM Commodity USD B - A0JJUT</t>
  </si>
  <si>
    <t>ODDO BHF Polaris Moderate DRW EUR - A0D95Q</t>
  </si>
  <si>
    <t>FvS - Multi Asset - Defensive R - A0M43U</t>
  </si>
  <si>
    <t>FvS SICAV Multiple Opportunities R - A0M430</t>
  </si>
  <si>
    <t>Phaidros Funds - Balanced A - A0MN91</t>
  </si>
  <si>
    <t>Sauren Global Opportunities A EUR - 930921</t>
  </si>
  <si>
    <t>JPM America Equity A (dist) USD - 971603</t>
  </si>
  <si>
    <t>09/19</t>
  </si>
  <si>
    <t>MEAG EuroBalance A - 975745</t>
  </si>
  <si>
    <t>ODDO BHF Green Bond CR EUR - 847808</t>
  </si>
  <si>
    <t>JPM US Small Cap Growth A (dist) USD - 971759</t>
  </si>
  <si>
    <t>Pictet - Robotics P EUR - A141RB</t>
  </si>
  <si>
    <t>Fidelity Germany A-Dis-EUR - 973283</t>
  </si>
  <si>
    <t>12/20</t>
  </si>
  <si>
    <t>Generali AktivMix Dynamik Protect 80 - A0H0WU</t>
  </si>
  <si>
    <t>Generali AktivMix Dynamik Prot. 80 - A0H0WU</t>
  </si>
  <si>
    <t>0321</t>
  </si>
  <si>
    <t>Judith Hllbert</t>
  </si>
  <si>
    <t>DWS ESG Euro Money Market Fund - A0F426</t>
  </si>
  <si>
    <t>DWS ESG Dynamic Opportunities LC - DWS17J</t>
  </si>
  <si>
    <t>0621</t>
  </si>
  <si>
    <t>06/21</t>
  </si>
  <si>
    <t>10-2021</t>
  </si>
  <si>
    <t>Tim Lai</t>
  </si>
  <si>
    <t>Garantiefonds - bitte auswählen</t>
  </si>
  <si>
    <t>Rubrik Nachhaltigkeitsfonds entfernt, Prozentwerte repariert</t>
  </si>
  <si>
    <t>0921</t>
  </si>
  <si>
    <t>09-21</t>
  </si>
  <si>
    <t>DNB Fund Renewable Energy retail A - A0MWAL</t>
  </si>
  <si>
    <t>FSSA Greater China Growth I USD Acc - A0LHAL</t>
  </si>
  <si>
    <t>JSS Sust Mlt-Asst Glbl Opp P EUR dis - 973502</t>
  </si>
  <si>
    <t>ACATIS IfK Value Renten A - A0X758</t>
  </si>
  <si>
    <t>Comgest Growth Europe Opps EUR Acc - A0YAJD</t>
  </si>
  <si>
    <t>DWS Invest Euro High Yield Corp LD - DWS04F</t>
  </si>
  <si>
    <t>Fidelity Global Technology A-Dis-EUR - 921800</t>
  </si>
  <si>
    <t>Guinness Global Equity Income C EUR Dist - A2DKZV</t>
  </si>
  <si>
    <t>Janus Henderson Hrzn GlblPtyEqsA2EUR - A0MP0Q</t>
  </si>
  <si>
    <t>Nomura Fds India Equity A EUR - A1C9ED</t>
  </si>
  <si>
    <t>ÖkoWorld ÖkoVision Classic C - 974968</t>
  </si>
  <si>
    <t>Pictet-Water P EUR - 933349</t>
  </si>
  <si>
    <t>Schroder ISF EURO Corp Bd A Acc EUR - 577941</t>
  </si>
  <si>
    <t>Schroder ISF Asian Opports A Dis USD AV - 973045</t>
  </si>
  <si>
    <t>Templeton Growth (Euro) A(acc)EUR - 941034</t>
  </si>
  <si>
    <t>ACATIS Fair Value Modulor VV Nr.1 A - A0LHCM</t>
  </si>
  <si>
    <t>BL-Global 75 A EUR - 986855</t>
  </si>
  <si>
    <t>MFS Meridian Prudent Capital A1 EUR - A2ANEB</t>
  </si>
  <si>
    <t>Rouvier Patrimoine  - A12GBS</t>
  </si>
  <si>
    <t>Allianz Internationaler Rentenfds A EUR - 847505</t>
  </si>
  <si>
    <t>Fidelity Euro Bond A-Dis-EUR - 973275</t>
  </si>
  <si>
    <t>JPM Europe Equity A (dist) EUR - 971605</t>
  </si>
  <si>
    <t>JPM Pacific Equity A (dist) USD - 971609</t>
  </si>
  <si>
    <t>ACATIS Datini Valueflex Fonds B - A1H72F</t>
  </si>
  <si>
    <t>Lazard Patrimoine SRI RC EUR - A2JFHW</t>
  </si>
  <si>
    <t>OptoFlex P - A1J4YZ</t>
  </si>
  <si>
    <t>Konservativ</t>
  </si>
  <si>
    <t>Ausgewogen</t>
  </si>
  <si>
    <t>Dynamisch</t>
  </si>
  <si>
    <t>AB American Growth A USD - 986838</t>
  </si>
  <si>
    <t>Basis-Fonds I Nachhaltig - 847809</t>
  </si>
  <si>
    <t>CT (Lux) Eur Smlr Com 1E EUR - A2JR84</t>
  </si>
  <si>
    <t>CT (Lux) Glb Smlr Coms AE - A1JJHG</t>
  </si>
  <si>
    <t>Dynamic Global Balance - A0EAWB</t>
  </si>
  <si>
    <t>US EquityFlex P - A12E0S</t>
  </si>
  <si>
    <t>Vontobel Global Envir Change A EUR - A0RCVV</t>
  </si>
  <si>
    <t>Acatis Value Event Fonds A - A0X754</t>
  </si>
  <si>
    <t>FMM-Fonds P - 847811</t>
  </si>
  <si>
    <t>DWS ESG Akkumula LC - 847402</t>
  </si>
  <si>
    <t>Fidelity Glb Thematic Opps A-USD - 973269</t>
  </si>
  <si>
    <t>ODDO BHF Sustainable German Eq DR-EUR - 847805</t>
  </si>
  <si>
    <t>Robeco Asia-Pacific Equities D € - 988149</t>
  </si>
  <si>
    <t>GANÉ Value Event Fund C - A3ERNP</t>
  </si>
  <si>
    <t>Postfach 103969</t>
  </si>
  <si>
    <t>69029 Heidelberg</t>
  </si>
  <si>
    <t>Stand 09/2024</t>
  </si>
  <si>
    <t>EuroEquityFlex P - A2QD6P</t>
  </si>
  <si>
    <t>Robeco QI EM Active Equities D € - A0NDKJ</t>
  </si>
  <si>
    <t>ML383/0924</t>
  </si>
  <si>
    <t>ML384/0924</t>
  </si>
  <si>
    <t>ML385/0924</t>
  </si>
  <si>
    <t>Heidelberger Lebensversicherung AG - Postfach 10 39 69 - 69029 Heidelberg</t>
  </si>
  <si>
    <t>E: service@heidelberger-leben.de</t>
  </si>
  <si>
    <t>Eingetragen im Handelsregister: Offenbach am Main HRB 54134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</si>
</sst>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0"/>
      <name val="Arial"/>
    </font>
    <font>
      <sz val="10"/>
      <name val="Arial"/>
      <family val="2"/>
    </font>
    <font>
      <b/>
      <sz val="10"/>
      <name val="Arial"/>
      <family val="2"/>
    </font>
    <font>
      <sz val="10"/>
      <color indexed="9"/>
      <name val="Arial"/>
      <family val="2"/>
    </font>
    <font>
      <b/>
      <sz val="10"/>
      <color indexed="9"/>
      <name val="Arial"/>
      <family val="2"/>
    </font>
    <font>
      <sz val="8"/>
      <name val="Arial"/>
      <family val="2"/>
    </font>
    <font>
      <sz val="8"/>
      <name val="Arial"/>
      <family val="2"/>
    </font>
    <font>
      <b/>
      <sz val="11"/>
      <color indexed="9"/>
      <name val="Arial"/>
      <family val="2"/>
    </font>
    <font>
      <u/>
      <sz val="10"/>
      <color indexed="12"/>
      <name val="Arial"/>
      <family val="2"/>
    </font>
    <font>
      <sz val="7"/>
      <name val="Arial"/>
      <family val="2"/>
    </font>
    <font>
      <b/>
      <sz val="11"/>
      <color indexed="9"/>
      <name val="Arial"/>
      <family val="2"/>
    </font>
    <font>
      <b/>
      <sz val="10"/>
      <color indexed="9"/>
      <name val="Arial"/>
      <family val="2"/>
    </font>
    <font>
      <b/>
      <sz val="14"/>
      <name val="Arial"/>
      <family val="2"/>
    </font>
    <font>
      <b/>
      <sz val="8"/>
      <color indexed="9"/>
      <name val="Arial"/>
      <family val="2"/>
    </font>
    <font>
      <sz val="8"/>
      <color indexed="9"/>
      <name val="Arial"/>
      <family val="2"/>
    </font>
    <font>
      <sz val="12"/>
      <name val="Arial"/>
      <family val="2"/>
    </font>
    <font>
      <sz val="8"/>
      <color indexed="9"/>
      <name val="Arial"/>
      <family val="2"/>
    </font>
    <font>
      <sz val="10"/>
      <name val="Arial"/>
      <family val="2"/>
    </font>
    <font>
      <b/>
      <sz val="8"/>
      <color indexed="9"/>
      <name val="Arial"/>
      <family val="2"/>
    </font>
    <font>
      <sz val="8"/>
      <color indexed="23"/>
      <name val="Arial"/>
      <family val="2"/>
    </font>
    <font>
      <sz val="10"/>
      <color indexed="23"/>
      <name val="Arial"/>
      <family val="2"/>
    </font>
    <font>
      <sz val="9"/>
      <name val="Arial"/>
      <family val="2"/>
    </font>
    <font>
      <b/>
      <sz val="12"/>
      <color indexed="9"/>
      <name val="Arial"/>
      <family val="2"/>
    </font>
    <font>
      <b/>
      <sz val="9"/>
      <color indexed="9"/>
      <name val="Arial"/>
      <family val="2"/>
    </font>
    <font>
      <b/>
      <sz val="12"/>
      <name val="Arial"/>
      <family val="2"/>
    </font>
    <font>
      <sz val="9"/>
      <name val="Arial"/>
      <family val="2"/>
    </font>
    <font>
      <sz val="12"/>
      <name val="Arial"/>
      <family val="2"/>
    </font>
    <font>
      <b/>
      <sz val="12"/>
      <color indexed="9"/>
      <name val="Arial"/>
      <family val="2"/>
    </font>
    <font>
      <sz val="12"/>
      <color indexed="9"/>
      <name val="Arial"/>
      <family val="2"/>
    </font>
    <font>
      <b/>
      <sz val="20"/>
      <name val="Arial"/>
      <family val="2"/>
    </font>
    <font>
      <b/>
      <sz val="18"/>
      <name val="Arial"/>
      <family val="2"/>
    </font>
    <font>
      <b/>
      <u/>
      <sz val="18"/>
      <color indexed="48"/>
      <name val="Arial"/>
      <family val="2"/>
    </font>
    <font>
      <b/>
      <u/>
      <sz val="18"/>
      <color indexed="12"/>
      <name val="Arial"/>
      <family val="2"/>
    </font>
    <font>
      <b/>
      <sz val="18"/>
      <color indexed="48"/>
      <name val="Arial"/>
      <family val="2"/>
    </font>
    <font>
      <b/>
      <sz val="16"/>
      <color indexed="9"/>
      <name val="Arial"/>
      <family val="2"/>
    </font>
    <font>
      <sz val="16"/>
      <name val="Arial"/>
      <family val="2"/>
    </font>
    <font>
      <b/>
      <sz val="14"/>
      <color indexed="9"/>
      <name val="Arial"/>
      <family val="2"/>
    </font>
    <font>
      <b/>
      <u/>
      <sz val="18"/>
      <color indexed="54"/>
      <name val="Arial"/>
      <family val="2"/>
    </font>
    <font>
      <b/>
      <sz val="18"/>
      <color indexed="54"/>
      <name val="Arial"/>
      <family val="2"/>
    </font>
    <font>
      <sz val="10"/>
      <name val="Arial"/>
      <family val="2"/>
    </font>
    <font>
      <sz val="14"/>
      <name val="Arial"/>
      <family val="2"/>
    </font>
    <font>
      <b/>
      <sz val="8"/>
      <name val="Arial"/>
      <family val="2"/>
    </font>
    <font>
      <b/>
      <sz val="9"/>
      <name val="Arial"/>
      <family val="2"/>
    </font>
    <font>
      <sz val="10"/>
      <name val="Verdana"/>
      <family val="2"/>
    </font>
    <font>
      <b/>
      <sz val="10"/>
      <color indexed="17"/>
      <name val="Verdana"/>
      <family val="2"/>
    </font>
    <font>
      <b/>
      <sz val="8"/>
      <name val="Verdana"/>
      <family val="2"/>
    </font>
    <font>
      <sz val="8"/>
      <name val="Verdana"/>
      <family val="2"/>
    </font>
    <font>
      <b/>
      <sz val="10"/>
      <color indexed="12"/>
      <name val="Verdana"/>
      <family val="2"/>
    </font>
    <font>
      <b/>
      <sz val="10"/>
      <name val="Verdana"/>
      <family val="2"/>
    </font>
    <font>
      <b/>
      <sz val="11"/>
      <name val="Arial"/>
      <family val="2"/>
    </font>
    <font>
      <sz val="8"/>
      <color indexed="10"/>
      <name val="Arial"/>
      <family val="2"/>
    </font>
    <font>
      <sz val="11"/>
      <name val="Arial"/>
      <family val="2"/>
    </font>
    <font>
      <b/>
      <sz val="14"/>
      <color indexed="9"/>
      <name val="Arial"/>
      <family val="2"/>
    </font>
    <font>
      <sz val="11"/>
      <color indexed="9"/>
      <name val="Arial"/>
      <family val="2"/>
    </font>
    <font>
      <u/>
      <sz val="10"/>
      <name val="Arial"/>
      <family val="2"/>
    </font>
    <font>
      <sz val="7"/>
      <color indexed="23"/>
      <name val="Arial"/>
      <family val="2"/>
    </font>
    <font>
      <sz val="10"/>
      <color indexed="23"/>
      <name val="Arial"/>
      <family val="2"/>
    </font>
    <font>
      <sz val="8"/>
      <color indexed="23"/>
      <name val="Arial"/>
      <family val="2"/>
    </font>
    <font>
      <sz val="10"/>
      <color indexed="8"/>
      <name val="MS Sans Serif"/>
    </font>
    <font>
      <b/>
      <u/>
      <sz val="16"/>
      <color indexed="10"/>
      <name val="Arial"/>
      <family val="2"/>
    </font>
    <font>
      <b/>
      <sz val="16"/>
      <color indexed="10"/>
      <name val="Arial"/>
      <family val="2"/>
    </font>
    <font>
      <sz val="10"/>
      <color indexed="8"/>
      <name val="MS Sans Serif"/>
      <family val="2"/>
    </font>
    <font>
      <u/>
      <sz val="10"/>
      <color theme="1"/>
      <name val="Arial"/>
      <family val="2"/>
    </font>
  </fonts>
  <fills count="16">
    <fill>
      <patternFill patternType="none"/>
    </fill>
    <fill>
      <patternFill patternType="gray125"/>
    </fill>
    <fill>
      <patternFill patternType="solid">
        <fgColor indexed="40"/>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51"/>
        <bgColor indexed="64"/>
      </patternFill>
    </fill>
    <fill>
      <patternFill patternType="solid">
        <fgColor indexed="48"/>
        <bgColor indexed="64"/>
      </patternFill>
    </fill>
    <fill>
      <patternFill patternType="solid">
        <fgColor indexed="54"/>
        <bgColor indexed="64"/>
      </patternFill>
    </fill>
    <fill>
      <patternFill patternType="solid">
        <fgColor indexed="43"/>
        <bgColor indexed="64"/>
      </patternFill>
    </fill>
    <fill>
      <patternFill patternType="solid">
        <fgColor indexed="13"/>
        <bgColor indexed="64"/>
      </patternFill>
    </fill>
    <fill>
      <patternFill patternType="solid">
        <fgColor indexed="23"/>
        <bgColor indexed="64"/>
      </patternFill>
    </fill>
    <fill>
      <patternFill patternType="solid">
        <fgColor indexed="56"/>
        <bgColor indexed="64"/>
      </patternFill>
    </fill>
    <fill>
      <patternFill patternType="solid">
        <fgColor indexed="12"/>
        <bgColor indexed="64"/>
      </patternFill>
    </fill>
    <fill>
      <patternFill patternType="solid">
        <fgColor theme="4" tint="0.39997558519241921"/>
        <bgColor indexed="64"/>
      </patternFill>
    </fill>
    <fill>
      <patternFill patternType="solid">
        <fgColor rgb="FF00B0F0"/>
        <bgColor indexed="64"/>
      </patternFill>
    </fill>
  </fills>
  <borders count="88">
    <border>
      <left/>
      <right/>
      <top/>
      <bottom/>
      <diagonal/>
    </border>
    <border>
      <left style="thin">
        <color indexed="40"/>
      </left>
      <right/>
      <top style="thin">
        <color indexed="40"/>
      </top>
      <bottom/>
      <diagonal/>
    </border>
    <border>
      <left/>
      <right/>
      <top style="thin">
        <color indexed="40"/>
      </top>
      <bottom/>
      <diagonal/>
    </border>
    <border>
      <left/>
      <right style="thin">
        <color indexed="40"/>
      </right>
      <top style="thin">
        <color indexed="40"/>
      </top>
      <bottom/>
      <diagonal/>
    </border>
    <border>
      <left style="thin">
        <color indexed="40"/>
      </left>
      <right/>
      <top/>
      <bottom/>
      <diagonal/>
    </border>
    <border>
      <left/>
      <right style="thin">
        <color indexed="40"/>
      </right>
      <top/>
      <bottom/>
      <diagonal/>
    </border>
    <border>
      <left style="thin">
        <color indexed="40"/>
      </left>
      <right/>
      <top/>
      <bottom style="thin">
        <color indexed="40"/>
      </bottom>
      <diagonal/>
    </border>
    <border>
      <left/>
      <right/>
      <top/>
      <bottom style="thin">
        <color indexed="40"/>
      </bottom>
      <diagonal/>
    </border>
    <border>
      <left/>
      <right style="thin">
        <color indexed="40"/>
      </right>
      <top/>
      <bottom style="thin">
        <color indexed="40"/>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bottom style="thin">
        <color indexed="55"/>
      </bottom>
      <diagonal/>
    </border>
    <border>
      <left style="thin">
        <color indexed="23"/>
      </left>
      <right/>
      <top/>
      <bottom/>
      <diagonal/>
    </border>
    <border>
      <left/>
      <right style="thin">
        <color indexed="23"/>
      </right>
      <top/>
      <bottom/>
      <diagonal/>
    </border>
    <border>
      <left style="thin">
        <color indexed="23"/>
      </left>
      <right/>
      <top/>
      <bottom style="thin">
        <color indexed="55"/>
      </bottom>
      <diagonal/>
    </border>
    <border>
      <left/>
      <right style="thin">
        <color indexed="23"/>
      </right>
      <top/>
      <bottom style="thin">
        <color indexed="55"/>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right style="thin">
        <color indexed="64"/>
      </right>
      <top/>
      <bottom style="thin">
        <color indexed="4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tted">
        <color indexed="64"/>
      </top>
      <bottom/>
      <diagonal/>
    </border>
    <border>
      <left/>
      <right/>
      <top style="dotted">
        <color indexed="64"/>
      </top>
      <bottom style="thin">
        <color indexed="4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40"/>
      </left>
      <right style="medium">
        <color indexed="40"/>
      </right>
      <top style="medium">
        <color indexed="40"/>
      </top>
      <bottom style="medium">
        <color indexed="40"/>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right/>
      <top style="medium">
        <color indexed="23"/>
      </top>
      <bottom/>
      <diagonal/>
    </border>
    <border>
      <left/>
      <right style="medium">
        <color indexed="9"/>
      </right>
      <top style="medium">
        <color indexed="23"/>
      </top>
      <bottom/>
      <diagonal/>
    </border>
    <border>
      <left/>
      <right/>
      <top/>
      <bottom style="medium">
        <color indexed="23"/>
      </bottom>
      <diagonal/>
    </border>
    <border>
      <left/>
      <right style="medium">
        <color indexed="9"/>
      </right>
      <top/>
      <bottom style="medium">
        <color indexed="23"/>
      </bottom>
      <diagonal/>
    </border>
    <border>
      <left style="medium">
        <color indexed="23"/>
      </left>
      <right/>
      <top style="medium">
        <color indexed="23"/>
      </top>
      <bottom style="medium">
        <color indexed="23"/>
      </bottom>
      <diagonal/>
    </border>
    <border>
      <left/>
      <right style="medium">
        <color indexed="23"/>
      </right>
      <top/>
      <bottom/>
      <diagonal/>
    </border>
    <border>
      <left style="thin">
        <color indexed="40"/>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40"/>
      </right>
      <top style="medium">
        <color indexed="40"/>
      </top>
      <bottom style="medium">
        <color indexed="40"/>
      </bottom>
      <diagonal/>
    </border>
    <border>
      <left style="medium">
        <color indexed="40"/>
      </left>
      <right/>
      <top style="medium">
        <color indexed="40"/>
      </top>
      <bottom style="medium">
        <color indexed="40"/>
      </bottom>
      <diagonal/>
    </border>
    <border>
      <left/>
      <right/>
      <top style="medium">
        <color indexed="40"/>
      </top>
      <bottom style="medium">
        <color indexed="40"/>
      </bottom>
      <diagonal/>
    </border>
    <border>
      <left/>
      <right style="dotted">
        <color indexed="64"/>
      </right>
      <top style="dotted">
        <color indexed="64"/>
      </top>
      <bottom style="dotted">
        <color indexed="64"/>
      </bottom>
      <diagonal/>
    </border>
    <border>
      <left style="thin">
        <color indexed="40"/>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9"/>
      </right>
      <top/>
      <bottom/>
      <diagonal/>
    </border>
    <border>
      <left/>
      <right style="medium">
        <color indexed="23"/>
      </right>
      <top style="medium">
        <color indexed="9"/>
      </top>
      <bottom style="medium">
        <color indexed="9"/>
      </bottom>
      <diagonal/>
    </border>
    <border>
      <left style="medium">
        <color indexed="9"/>
      </left>
      <right/>
      <top style="medium">
        <color indexed="9"/>
      </top>
      <bottom style="medium">
        <color indexed="9"/>
      </bottom>
      <diagonal/>
    </border>
    <border>
      <left/>
      <right/>
      <top style="medium">
        <color indexed="23"/>
      </top>
      <bottom style="medium">
        <color indexed="23"/>
      </bottom>
      <diagonal/>
    </border>
    <border>
      <left/>
      <right style="medium">
        <color indexed="9"/>
      </right>
      <top style="medium">
        <color indexed="23"/>
      </top>
      <bottom style="medium">
        <color indexed="23"/>
      </bottom>
      <diagonal/>
    </border>
    <border>
      <left/>
      <right/>
      <top style="medium">
        <color indexed="9"/>
      </top>
      <bottom style="medium">
        <color indexed="9"/>
      </bottom>
      <diagonal/>
    </border>
    <border>
      <left/>
      <right/>
      <top style="medium">
        <color indexed="40"/>
      </top>
      <bottom/>
      <diagonal/>
    </border>
    <border>
      <left style="medium">
        <color indexed="9"/>
      </left>
      <right/>
      <top style="medium">
        <color indexed="23"/>
      </top>
      <bottom/>
      <diagonal/>
    </border>
    <border>
      <left/>
      <right style="medium">
        <color indexed="23"/>
      </right>
      <top style="medium">
        <color indexed="23"/>
      </top>
      <bottom/>
      <diagonal/>
    </border>
    <border>
      <left style="medium">
        <color indexed="9"/>
      </left>
      <right/>
      <top/>
      <bottom style="medium">
        <color indexed="23"/>
      </bottom>
      <diagonal/>
    </border>
    <border>
      <left/>
      <right style="medium">
        <color indexed="23"/>
      </right>
      <top/>
      <bottom style="medium">
        <color indexed="23"/>
      </bottom>
      <diagonal/>
    </border>
    <border>
      <left style="medium">
        <color indexed="9"/>
      </left>
      <right/>
      <top style="medium">
        <color indexed="23"/>
      </top>
      <bottom style="medium">
        <color indexed="23"/>
      </bottom>
      <diagonal/>
    </border>
    <border>
      <left/>
      <right style="medium">
        <color indexed="23"/>
      </right>
      <top style="medium">
        <color indexed="23"/>
      </top>
      <bottom style="medium">
        <color indexed="23"/>
      </bottom>
      <diagonal/>
    </border>
    <border>
      <left/>
      <right/>
      <top style="medium">
        <color indexed="23"/>
      </top>
      <bottom style="thin">
        <color indexed="23"/>
      </bottom>
      <diagonal/>
    </border>
    <border>
      <left style="medium">
        <color indexed="40"/>
      </left>
      <right/>
      <top style="medium">
        <color indexed="40"/>
      </top>
      <bottom/>
      <diagonal/>
    </border>
    <border>
      <left/>
      <right style="medium">
        <color indexed="40"/>
      </right>
      <top style="medium">
        <color indexed="40"/>
      </top>
      <bottom/>
      <diagonal/>
    </border>
    <border>
      <left style="medium">
        <color indexed="40"/>
      </left>
      <right/>
      <top/>
      <bottom style="medium">
        <color indexed="40"/>
      </bottom>
      <diagonal/>
    </border>
    <border>
      <left/>
      <right/>
      <top/>
      <bottom style="medium">
        <color indexed="40"/>
      </bottom>
      <diagonal/>
    </border>
    <border>
      <left/>
      <right style="medium">
        <color indexed="40"/>
      </right>
      <top/>
      <bottom style="medium">
        <color indexed="40"/>
      </bottom>
      <diagonal/>
    </border>
    <border>
      <left/>
      <right style="medium">
        <color indexed="40"/>
      </right>
      <top/>
      <bottom/>
      <diagonal/>
    </border>
    <border>
      <left style="medium">
        <color indexed="40"/>
      </left>
      <right/>
      <top/>
      <bottom/>
      <diagonal/>
    </border>
    <border>
      <left/>
      <right/>
      <top style="thin">
        <color auto="1"/>
      </top>
      <bottom/>
      <diagonal/>
    </border>
  </borders>
  <cellStyleXfs count="3">
    <xf numFmtId="0" fontId="0" fillId="0" borderId="0"/>
    <xf numFmtId="0" fontId="8" fillId="0" borderId="0" applyNumberFormat="0" applyFill="0" applyBorder="0" applyAlignment="0" applyProtection="0">
      <alignment vertical="top"/>
      <protection locked="0"/>
    </xf>
    <xf numFmtId="9" fontId="1" fillId="0" borderId="0" applyFont="0" applyFill="0" applyBorder="0" applyAlignment="0" applyProtection="0"/>
  </cellStyleXfs>
  <cellXfs count="628">
    <xf numFmtId="0" fontId="0" fillId="0" borderId="0" xfId="0"/>
    <xf numFmtId="0" fontId="6" fillId="0" borderId="0" xfId="0" applyFont="1"/>
    <xf numFmtId="0" fontId="0" fillId="2" borderId="1" xfId="0" applyFill="1" applyBorder="1"/>
    <xf numFmtId="0" fontId="4" fillId="2" borderId="2" xfId="0" applyFont="1" applyFill="1" applyBorder="1" applyAlignment="1">
      <alignment vertical="center"/>
    </xf>
    <xf numFmtId="0" fontId="3" fillId="2" borderId="2" xfId="0" applyFont="1" applyFill="1" applyBorder="1"/>
    <xf numFmtId="0" fontId="3" fillId="2" borderId="3" xfId="0" applyFont="1" applyFill="1" applyBorder="1"/>
    <xf numFmtId="0" fontId="0" fillId="0" borderId="4" xfId="0" applyBorder="1"/>
    <xf numFmtId="0" fontId="0" fillId="3" borderId="0" xfId="0" applyFill="1"/>
    <xf numFmtId="0" fontId="0" fillId="0" borderId="0" xfId="0" applyAlignment="1">
      <alignment vertical="center"/>
    </xf>
    <xf numFmtId="0" fontId="10" fillId="2" borderId="0" xfId="0" applyFont="1" applyFill="1" applyAlignment="1">
      <alignment vertical="center"/>
    </xf>
    <xf numFmtId="0" fontId="3" fillId="0" borderId="0" xfId="0" applyFont="1" applyAlignment="1">
      <alignment vertical="center"/>
    </xf>
    <xf numFmtId="0" fontId="11" fillId="2" borderId="0" xfId="0" applyFont="1" applyFill="1" applyAlignment="1">
      <alignment vertical="center"/>
    </xf>
    <xf numFmtId="0" fontId="0" fillId="0" borderId="4" xfId="0"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0" fillId="4" borderId="0" xfId="0" applyFill="1"/>
    <xf numFmtId="0" fontId="0" fillId="4" borderId="4" xfId="0" applyFill="1" applyBorder="1"/>
    <xf numFmtId="0" fontId="0" fillId="4" borderId="5" xfId="0" applyFill="1" applyBorder="1"/>
    <xf numFmtId="0" fontId="6" fillId="0" borderId="5" xfId="0" applyFont="1" applyBorder="1"/>
    <xf numFmtId="0" fontId="14" fillId="0" borderId="5" xfId="0" applyFont="1" applyBorder="1" applyAlignment="1">
      <alignment vertical="center"/>
    </xf>
    <xf numFmtId="0" fontId="3" fillId="2" borderId="0" xfId="0" applyFont="1" applyFill="1" applyAlignment="1">
      <alignment vertical="center"/>
    </xf>
    <xf numFmtId="0" fontId="14" fillId="2" borderId="0" xfId="0" applyFont="1" applyFill="1" applyAlignment="1">
      <alignment vertical="center"/>
    </xf>
    <xf numFmtId="0" fontId="5" fillId="4" borderId="0" xfId="0" applyFont="1" applyFill="1" applyAlignment="1">
      <alignment horizontal="right"/>
    </xf>
    <xf numFmtId="0" fontId="0" fillId="4" borderId="6" xfId="0" applyFill="1" applyBorder="1" applyAlignment="1">
      <alignment vertical="center"/>
    </xf>
    <xf numFmtId="0" fontId="6" fillId="4" borderId="7" xfId="0" applyFont="1" applyFill="1" applyBorder="1" applyAlignment="1">
      <alignment vertical="center"/>
    </xf>
    <xf numFmtId="0" fontId="0" fillId="4" borderId="7"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3" fillId="4" borderId="4" xfId="0" applyFont="1" applyFill="1" applyBorder="1" applyAlignment="1">
      <alignment vertical="center"/>
    </xf>
    <xf numFmtId="0" fontId="3" fillId="4" borderId="5" xfId="0" applyFont="1" applyFill="1" applyBorder="1" applyAlignment="1">
      <alignment vertical="center"/>
    </xf>
    <xf numFmtId="0" fontId="6" fillId="4" borderId="0" xfId="0" applyFont="1" applyFill="1"/>
    <xf numFmtId="0" fontId="2" fillId="4" borderId="0" xfId="0" quotePrefix="1" applyFont="1" applyFill="1" applyAlignment="1">
      <alignment horizontal="right"/>
    </xf>
    <xf numFmtId="0" fontId="0" fillId="4" borderId="6" xfId="0" applyFill="1" applyBorder="1"/>
    <xf numFmtId="0" fontId="0" fillId="4" borderId="7" xfId="0" applyFill="1" applyBorder="1"/>
    <xf numFmtId="0" fontId="5" fillId="4" borderId="7" xfId="0" applyFont="1" applyFill="1" applyBorder="1" applyAlignment="1">
      <alignment horizontal="right"/>
    </xf>
    <xf numFmtId="0" fontId="0" fillId="4" borderId="8" xfId="0" applyFill="1" applyBorder="1"/>
    <xf numFmtId="0" fontId="0" fillId="5" borderId="4" xfId="0" applyFill="1" applyBorder="1"/>
    <xf numFmtId="0" fontId="0" fillId="5" borderId="0" xfId="0" applyFill="1"/>
    <xf numFmtId="0" fontId="5" fillId="5" borderId="0" xfId="0" applyFont="1" applyFill="1" applyAlignment="1">
      <alignment horizontal="right"/>
    </xf>
    <xf numFmtId="0" fontId="0" fillId="5" borderId="0" xfId="0" applyFill="1" applyAlignment="1">
      <alignment vertical="center"/>
    </xf>
    <xf numFmtId="0" fontId="5" fillId="5" borderId="0" xfId="0" applyFont="1" applyFill="1" applyAlignment="1">
      <alignment horizontal="right" vertical="center"/>
    </xf>
    <xf numFmtId="0" fontId="3" fillId="5" borderId="5" xfId="0" applyFont="1" applyFill="1" applyBorder="1" applyAlignment="1">
      <alignment vertical="center"/>
    </xf>
    <xf numFmtId="0" fontId="0" fillId="4" borderId="0" xfId="0" applyFill="1" applyAlignment="1">
      <alignment vertical="center"/>
    </xf>
    <xf numFmtId="0" fontId="0" fillId="0" borderId="0" xfId="0" applyAlignment="1">
      <alignment wrapText="1"/>
    </xf>
    <xf numFmtId="0" fontId="14" fillId="2" borderId="0" xfId="0" applyFont="1" applyFill="1" applyAlignment="1">
      <alignment horizontal="center" vertical="center" wrapText="1"/>
    </xf>
    <xf numFmtId="0" fontId="14" fillId="2" borderId="3" xfId="0" applyFont="1" applyFill="1" applyBorder="1"/>
    <xf numFmtId="0" fontId="6" fillId="4" borderId="0" xfId="0" applyFont="1" applyFill="1" applyAlignment="1">
      <alignment horizontal="right"/>
    </xf>
    <xf numFmtId="0" fontId="6" fillId="4" borderId="5" xfId="0" applyFont="1" applyFill="1" applyBorder="1"/>
    <xf numFmtId="0" fontId="6" fillId="5" borderId="0" xfId="0" applyFont="1" applyFill="1"/>
    <xf numFmtId="0" fontId="6" fillId="5" borderId="5" xfId="0" applyFont="1" applyFill="1" applyBorder="1"/>
    <xf numFmtId="0" fontId="6" fillId="4" borderId="8" xfId="0" applyFont="1" applyFill="1" applyBorder="1" applyAlignment="1">
      <alignment vertical="center"/>
    </xf>
    <xf numFmtId="0" fontId="14" fillId="2" borderId="2" xfId="0" applyFont="1" applyFill="1" applyBorder="1"/>
    <xf numFmtId="0" fontId="21" fillId="4" borderId="0" xfId="0" applyFont="1" applyFill="1" applyAlignment="1">
      <alignment horizontal="right"/>
    </xf>
    <xf numFmtId="0" fontId="21" fillId="4" borderId="7" xfId="0" applyFont="1" applyFill="1" applyBorder="1" applyAlignment="1">
      <alignment vertical="center"/>
    </xf>
    <xf numFmtId="0" fontId="0" fillId="0" borderId="0" xfId="0" applyAlignment="1">
      <alignment vertical="top"/>
    </xf>
    <xf numFmtId="0" fontId="0" fillId="0" borderId="0" xfId="0" applyAlignment="1">
      <alignment horizontal="center" wrapText="1"/>
    </xf>
    <xf numFmtId="0" fontId="0" fillId="0" borderId="0" xfId="0" applyAlignment="1">
      <alignment horizontal="left" vertical="center" wrapText="1"/>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9" xfId="0" applyBorder="1" applyAlignment="1">
      <alignment vertical="center" wrapText="1"/>
    </xf>
    <xf numFmtId="14" fontId="0" fillId="0" borderId="9" xfId="0" applyNumberFormat="1" applyBorder="1" applyAlignment="1">
      <alignment horizontal="center" vertical="center" wrapText="1"/>
    </xf>
    <xf numFmtId="0" fontId="18" fillId="2" borderId="2" xfId="0" applyFont="1" applyFill="1" applyBorder="1" applyAlignment="1">
      <alignment horizontal="center" vertical="center"/>
    </xf>
    <xf numFmtId="0" fontId="23" fillId="2" borderId="0" xfId="0" applyFont="1" applyFill="1" applyAlignment="1">
      <alignment horizontal="center" vertical="center"/>
    </xf>
    <xf numFmtId="0" fontId="5" fillId="5" borderId="0" xfId="0" applyFont="1" applyFill="1" applyAlignment="1">
      <alignment horizontal="left" vertical="center"/>
    </xf>
    <xf numFmtId="0" fontId="3" fillId="4" borderId="4" xfId="0" applyFont="1" applyFill="1" applyBorder="1" applyAlignment="1">
      <alignment vertical="top"/>
    </xf>
    <xf numFmtId="0" fontId="0" fillId="4" borderId="0" xfId="0" applyFill="1" applyAlignment="1">
      <alignment vertical="top"/>
    </xf>
    <xf numFmtId="0" fontId="3" fillId="4" borderId="5" xfId="0" applyFont="1" applyFill="1" applyBorder="1" applyAlignment="1">
      <alignment vertical="top"/>
    </xf>
    <xf numFmtId="0" fontId="19" fillId="0" borderId="10" xfId="0" applyFont="1" applyBorder="1" applyAlignment="1">
      <alignment horizontal="center" vertical="center" wrapText="1"/>
    </xf>
    <xf numFmtId="0" fontId="5" fillId="5" borderId="0" xfId="0" applyFont="1" applyFill="1" applyAlignment="1">
      <alignment horizontal="left" vertical="center" wrapText="1"/>
    </xf>
    <xf numFmtId="0" fontId="26" fillId="5" borderId="4" xfId="0" applyFont="1" applyFill="1" applyBorder="1"/>
    <xf numFmtId="0" fontId="26" fillId="5" borderId="0" xfId="0" applyFont="1" applyFill="1"/>
    <xf numFmtId="0" fontId="26" fillId="5" borderId="5" xfId="0" applyFont="1" applyFill="1" applyBorder="1"/>
    <xf numFmtId="0" fontId="26" fillId="0" borderId="0" xfId="0" applyFont="1"/>
    <xf numFmtId="0" fontId="26" fillId="6" borderId="1" xfId="0" applyFont="1" applyFill="1" applyBorder="1"/>
    <xf numFmtId="0" fontId="27" fillId="6" borderId="2" xfId="0" applyFont="1" applyFill="1" applyBorder="1" applyAlignment="1">
      <alignment vertical="center"/>
    </xf>
    <xf numFmtId="0" fontId="26" fillId="6" borderId="2" xfId="0" applyFont="1" applyFill="1" applyBorder="1"/>
    <xf numFmtId="0" fontId="26" fillId="6" borderId="3" xfId="0" applyFont="1" applyFill="1" applyBorder="1"/>
    <xf numFmtId="0" fontId="26" fillId="6" borderId="0" xfId="0" applyFont="1" applyFill="1"/>
    <xf numFmtId="0" fontId="27" fillId="6" borderId="0" xfId="0" applyFont="1" applyFill="1" applyAlignment="1">
      <alignment vertical="center"/>
    </xf>
    <xf numFmtId="0" fontId="25" fillId="4" borderId="0" xfId="0" applyFont="1" applyFill="1" applyAlignment="1">
      <alignment horizontal="center" vertical="top"/>
    </xf>
    <xf numFmtId="0" fontId="25" fillId="4" borderId="0" xfId="0" applyFont="1" applyFill="1" applyAlignment="1">
      <alignment vertical="top"/>
    </xf>
    <xf numFmtId="0" fontId="22" fillId="2" borderId="2" xfId="0" applyFont="1" applyFill="1" applyBorder="1" applyAlignment="1">
      <alignment vertical="center"/>
    </xf>
    <xf numFmtId="0" fontId="1" fillId="5" borderId="0" xfId="0" applyFont="1" applyFill="1" applyAlignment="1">
      <alignment vertical="center"/>
    </xf>
    <xf numFmtId="0" fontId="1" fillId="4" borderId="0" xfId="0" applyFont="1" applyFill="1" applyAlignment="1">
      <alignment vertical="center"/>
    </xf>
    <xf numFmtId="0" fontId="1" fillId="4" borderId="0" xfId="0" applyFont="1" applyFill="1" applyAlignment="1">
      <alignment horizontal="right" vertical="center"/>
    </xf>
    <xf numFmtId="0" fontId="17" fillId="4" borderId="7" xfId="0" applyFont="1" applyFill="1" applyBorder="1" applyAlignment="1">
      <alignment vertical="center"/>
    </xf>
    <xf numFmtId="0" fontId="17" fillId="5" borderId="0" xfId="0" applyFont="1" applyFill="1" applyAlignment="1">
      <alignment horizontal="left" vertical="top" wrapText="1"/>
    </xf>
    <xf numFmtId="0" fontId="17" fillId="5" borderId="0" xfId="0" quotePrefix="1" applyFont="1" applyFill="1" applyAlignment="1">
      <alignment horizontal="right" vertical="top" wrapText="1"/>
    </xf>
    <xf numFmtId="0" fontId="0" fillId="5" borderId="0" xfId="0" applyFill="1" applyAlignment="1">
      <alignment vertical="top"/>
    </xf>
    <xf numFmtId="0" fontId="0" fillId="5" borderId="0" xfId="0" quotePrefix="1" applyFill="1" applyAlignment="1">
      <alignment vertical="top"/>
    </xf>
    <xf numFmtId="0" fontId="0" fillId="4" borderId="0" xfId="0" applyFill="1" applyAlignment="1">
      <alignment wrapText="1"/>
    </xf>
    <xf numFmtId="0" fontId="17" fillId="4" borderId="7" xfId="0" applyFont="1" applyFill="1" applyBorder="1" applyAlignment="1">
      <alignment vertical="top"/>
    </xf>
    <xf numFmtId="0" fontId="2" fillId="4" borderId="0" xfId="0" applyFont="1" applyFill="1" applyAlignment="1">
      <alignment vertical="center" wrapText="1"/>
    </xf>
    <xf numFmtId="0" fontId="26" fillId="4" borderId="0" xfId="0" applyFont="1" applyFill="1"/>
    <xf numFmtId="0" fontId="3" fillId="4" borderId="0" xfId="0" applyFont="1" applyFill="1" applyAlignment="1">
      <alignment vertical="center"/>
    </xf>
    <xf numFmtId="0" fontId="6" fillId="4" borderId="0" xfId="0" applyFont="1" applyFill="1" applyAlignment="1">
      <alignment vertical="center"/>
    </xf>
    <xf numFmtId="0" fontId="14" fillId="4" borderId="0" xfId="0" applyFont="1" applyFill="1" applyAlignment="1">
      <alignment vertical="center"/>
    </xf>
    <xf numFmtId="0" fontId="0" fillId="3" borderId="0" xfId="0" applyFill="1" applyAlignment="1">
      <alignment vertical="center"/>
    </xf>
    <xf numFmtId="0" fontId="26" fillId="3" borderId="0" xfId="0" applyFont="1" applyFill="1"/>
    <xf numFmtId="0" fontId="6" fillId="3" borderId="0" xfId="0" applyFont="1" applyFill="1"/>
    <xf numFmtId="0" fontId="6" fillId="3" borderId="0" xfId="0" applyFont="1" applyFill="1" applyAlignment="1">
      <alignment vertical="center"/>
    </xf>
    <xf numFmtId="17" fontId="0" fillId="3" borderId="0" xfId="0" quotePrefix="1" applyNumberFormat="1" applyFill="1" applyAlignment="1">
      <alignment horizontal="left"/>
    </xf>
    <xf numFmtId="17" fontId="0" fillId="3" borderId="0" xfId="0" quotePrefix="1" applyNumberFormat="1" applyFill="1"/>
    <xf numFmtId="0" fontId="0" fillId="3" borderId="0" xfId="0" applyFill="1" applyAlignment="1">
      <alignment vertical="top"/>
    </xf>
    <xf numFmtId="0" fontId="3" fillId="3" borderId="0" xfId="0" applyFont="1" applyFill="1" applyAlignment="1">
      <alignment vertical="center"/>
    </xf>
    <xf numFmtId="0" fontId="14" fillId="3" borderId="0" xfId="0" applyFont="1" applyFill="1" applyAlignment="1">
      <alignment vertical="center"/>
    </xf>
    <xf numFmtId="0" fontId="9" fillId="4" borderId="0" xfId="0" applyFont="1" applyFill="1" applyAlignment="1">
      <alignment vertical="top"/>
    </xf>
    <xf numFmtId="0" fontId="0" fillId="4" borderId="1" xfId="0" applyFill="1" applyBorder="1"/>
    <xf numFmtId="0" fontId="0" fillId="4" borderId="2" xfId="0" applyFill="1" applyBorder="1"/>
    <xf numFmtId="0" fontId="0" fillId="4" borderId="3" xfId="0" applyFill="1" applyBorder="1"/>
    <xf numFmtId="0" fontId="9" fillId="4" borderId="7" xfId="0" applyFont="1" applyFill="1" applyBorder="1" applyAlignment="1">
      <alignment vertical="center"/>
    </xf>
    <xf numFmtId="0" fontId="6" fillId="4" borderId="7" xfId="0" applyFont="1" applyFill="1" applyBorder="1"/>
    <xf numFmtId="0" fontId="21" fillId="4" borderId="0" xfId="0" applyFont="1" applyFill="1"/>
    <xf numFmtId="9" fontId="0" fillId="4" borderId="0" xfId="2" applyFont="1" applyFill="1" applyBorder="1"/>
    <xf numFmtId="0" fontId="6" fillId="4" borderId="7" xfId="0" applyFont="1" applyFill="1" applyBorder="1" applyAlignment="1">
      <alignment horizontal="right"/>
    </xf>
    <xf numFmtId="0" fontId="6" fillId="4" borderId="11" xfId="0" applyFont="1" applyFill="1" applyBorder="1"/>
    <xf numFmtId="0" fontId="6" fillId="4" borderId="11" xfId="0" applyFont="1" applyFill="1" applyBorder="1" applyAlignment="1">
      <alignment horizontal="right"/>
    </xf>
    <xf numFmtId="0" fontId="3" fillId="4" borderId="7" xfId="0" applyFont="1" applyFill="1" applyBorder="1" applyAlignment="1">
      <alignment vertical="center"/>
    </xf>
    <xf numFmtId="0" fontId="6" fillId="4" borderId="0" xfId="0" applyFont="1" applyFill="1" applyAlignment="1">
      <alignment wrapText="1"/>
    </xf>
    <xf numFmtId="0" fontId="9" fillId="4" borderId="0" xfId="0" applyFont="1" applyFill="1" applyAlignment="1">
      <alignment vertical="top" wrapText="1"/>
    </xf>
    <xf numFmtId="0" fontId="0" fillId="4" borderId="12" xfId="0" applyFill="1" applyBorder="1"/>
    <xf numFmtId="0" fontId="0" fillId="4" borderId="13" xfId="0" applyFill="1" applyBorder="1"/>
    <xf numFmtId="0" fontId="9" fillId="4" borderId="14" xfId="0" applyFont="1" applyFill="1" applyBorder="1"/>
    <xf numFmtId="0" fontId="6" fillId="4" borderId="15" xfId="0" applyFont="1" applyFill="1" applyBorder="1" applyAlignment="1">
      <alignment horizontal="right"/>
    </xf>
    <xf numFmtId="0" fontId="5" fillId="4" borderId="13" xfId="0" applyFont="1" applyFill="1" applyBorder="1" applyAlignment="1">
      <alignment horizontal="right"/>
    </xf>
    <xf numFmtId="0" fontId="19" fillId="4" borderId="16" xfId="0" applyFont="1" applyFill="1" applyBorder="1" applyAlignment="1">
      <alignment horizontal="center" vertical="center" wrapText="1"/>
    </xf>
    <xf numFmtId="0" fontId="6" fillId="4" borderId="17" xfId="0" applyFont="1" applyFill="1" applyBorder="1" applyAlignment="1">
      <alignment vertical="center"/>
    </xf>
    <xf numFmtId="0" fontId="0" fillId="4" borderId="17" xfId="0" applyFill="1" applyBorder="1" applyAlignment="1">
      <alignment vertical="center"/>
    </xf>
    <xf numFmtId="0" fontId="19" fillId="4" borderId="17" xfId="0" applyFont="1" applyFill="1" applyBorder="1" applyAlignment="1">
      <alignment horizontal="center" vertical="center" wrapText="1"/>
    </xf>
    <xf numFmtId="0" fontId="0" fillId="4" borderId="18" xfId="0" applyFill="1" applyBorder="1" applyAlignment="1">
      <alignment vertical="center"/>
    </xf>
    <xf numFmtId="0" fontId="9" fillId="4" borderId="6" xfId="0" applyFont="1" applyFill="1" applyBorder="1"/>
    <xf numFmtId="0" fontId="6" fillId="4" borderId="8" xfId="0" applyFont="1" applyFill="1" applyBorder="1" applyAlignment="1">
      <alignment horizontal="right"/>
    </xf>
    <xf numFmtId="0" fontId="11" fillId="2" borderId="4" xfId="0" applyFont="1" applyFill="1" applyBorder="1" applyAlignment="1">
      <alignment vertical="center"/>
    </xf>
    <xf numFmtId="0" fontId="13" fillId="2" borderId="5" xfId="0" applyFont="1" applyFill="1" applyBorder="1" applyAlignment="1">
      <alignment vertical="center"/>
    </xf>
    <xf numFmtId="0" fontId="5" fillId="4" borderId="5" xfId="0" applyFont="1" applyFill="1" applyBorder="1" applyAlignment="1">
      <alignment horizontal="right"/>
    </xf>
    <xf numFmtId="0" fontId="14" fillId="2" borderId="5" xfId="0" applyFont="1" applyFill="1" applyBorder="1" applyAlignment="1">
      <alignment vertical="center"/>
    </xf>
    <xf numFmtId="0" fontId="5" fillId="4" borderId="8" xfId="0" applyFont="1" applyFill="1" applyBorder="1" applyAlignment="1">
      <alignment horizontal="right"/>
    </xf>
    <xf numFmtId="0" fontId="8" fillId="4" borderId="0" xfId="1" applyFill="1" applyAlignment="1" applyProtection="1"/>
    <xf numFmtId="0" fontId="6" fillId="3" borderId="0" xfId="0" applyFont="1" applyFill="1" applyAlignment="1">
      <alignment wrapText="1"/>
    </xf>
    <xf numFmtId="0" fontId="26" fillId="7" borderId="1" xfId="0" applyFont="1" applyFill="1" applyBorder="1"/>
    <xf numFmtId="0" fontId="27" fillId="7" borderId="2" xfId="0" applyFont="1" applyFill="1" applyBorder="1" applyAlignment="1">
      <alignment vertical="center"/>
    </xf>
    <xf numFmtId="0" fontId="26" fillId="7" borderId="2" xfId="0" applyFont="1" applyFill="1" applyBorder="1"/>
    <xf numFmtId="0" fontId="26" fillId="7" borderId="3" xfId="0" applyFont="1" applyFill="1" applyBorder="1"/>
    <xf numFmtId="0" fontId="26" fillId="7" borderId="0" xfId="0" applyFont="1" applyFill="1"/>
    <xf numFmtId="0" fontId="27" fillId="7" borderId="0" xfId="0" applyFont="1" applyFill="1" applyAlignment="1">
      <alignment vertical="center"/>
    </xf>
    <xf numFmtId="0" fontId="25" fillId="4" borderId="0" xfId="0" applyFont="1" applyFill="1"/>
    <xf numFmtId="0" fontId="19" fillId="4" borderId="0" xfId="0" applyFont="1" applyFill="1" applyAlignment="1">
      <alignment horizontal="right"/>
    </xf>
    <xf numFmtId="0" fontId="20" fillId="4" borderId="0" xfId="0" applyFont="1" applyFill="1" applyAlignment="1">
      <alignment horizontal="right"/>
    </xf>
    <xf numFmtId="0" fontId="6" fillId="4" borderId="6" xfId="0" applyFont="1" applyFill="1" applyBorder="1"/>
    <xf numFmtId="0" fontId="19" fillId="4" borderId="7" xfId="0" applyFont="1" applyFill="1" applyBorder="1" applyAlignment="1">
      <alignment horizontal="right"/>
    </xf>
    <xf numFmtId="0" fontId="20" fillId="4" borderId="8" xfId="0" applyFont="1" applyFill="1" applyBorder="1" applyAlignment="1">
      <alignment horizontal="right"/>
    </xf>
    <xf numFmtId="0" fontId="20" fillId="4" borderId="7" xfId="0" applyFont="1" applyFill="1" applyBorder="1" applyAlignment="1">
      <alignment horizontal="right"/>
    </xf>
    <xf numFmtId="0" fontId="6" fillId="4" borderId="8" xfId="0" applyFont="1" applyFill="1" applyBorder="1"/>
    <xf numFmtId="0" fontId="2" fillId="4" borderId="0" xfId="0" applyFont="1" applyFill="1"/>
    <xf numFmtId="0" fontId="26" fillId="8" borderId="0" xfId="0" applyFont="1" applyFill="1"/>
    <xf numFmtId="0" fontId="27" fillId="8" borderId="0" xfId="0" applyFont="1" applyFill="1" applyAlignment="1">
      <alignment vertical="center"/>
    </xf>
    <xf numFmtId="0" fontId="7" fillId="2" borderId="2" xfId="0" applyFont="1" applyFill="1" applyBorder="1" applyAlignment="1">
      <alignment vertical="center"/>
    </xf>
    <xf numFmtId="0" fontId="35" fillId="4" borderId="0" xfId="0" applyFont="1" applyFill="1"/>
    <xf numFmtId="0" fontId="35" fillId="8" borderId="1" xfId="0" applyFont="1" applyFill="1" applyBorder="1"/>
    <xf numFmtId="0" fontId="34" fillId="8" borderId="2" xfId="0" applyFont="1" applyFill="1" applyBorder="1" applyAlignment="1">
      <alignment vertical="center"/>
    </xf>
    <xf numFmtId="0" fontId="35" fillId="8" borderId="2" xfId="0" applyFont="1" applyFill="1" applyBorder="1"/>
    <xf numFmtId="0" fontId="35" fillId="8" borderId="3" xfId="0" applyFont="1" applyFill="1" applyBorder="1"/>
    <xf numFmtId="0" fontId="35" fillId="3" borderId="0" xfId="0" applyFont="1" applyFill="1"/>
    <xf numFmtId="0" fontId="35" fillId="0" borderId="0" xfId="0" applyFont="1"/>
    <xf numFmtId="0" fontId="36" fillId="8" borderId="0" xfId="0" applyFont="1" applyFill="1" applyAlignment="1">
      <alignment vertical="center"/>
    </xf>
    <xf numFmtId="0" fontId="36" fillId="8" borderId="2" xfId="0" applyFont="1" applyFill="1" applyBorder="1" applyAlignment="1">
      <alignment vertical="center"/>
    </xf>
    <xf numFmtId="0" fontId="1" fillId="4" borderId="0" xfId="0" applyFont="1" applyFill="1"/>
    <xf numFmtId="0" fontId="17" fillId="5" borderId="0" xfId="0" applyFont="1" applyFill="1" applyAlignment="1">
      <alignment horizontal="right" vertical="center"/>
    </xf>
    <xf numFmtId="0" fontId="4" fillId="6" borderId="0" xfId="0" applyFont="1" applyFill="1" applyAlignment="1">
      <alignment vertical="center" wrapText="1"/>
    </xf>
    <xf numFmtId="0" fontId="4" fillId="6" borderId="0" xfId="0" applyFont="1" applyFill="1" applyAlignment="1">
      <alignment horizontal="left" vertical="center" wrapText="1"/>
    </xf>
    <xf numFmtId="0" fontId="4" fillId="6" borderId="0" xfId="0" applyFont="1" applyFill="1" applyAlignment="1">
      <alignment horizontal="center" vertical="center" wrapText="1"/>
    </xf>
    <xf numFmtId="0" fontId="6" fillId="0" borderId="0" xfId="0" quotePrefix="1" applyFont="1" applyAlignment="1">
      <alignment horizontal="center" vertical="center" wrapText="1"/>
    </xf>
    <xf numFmtId="0" fontId="0" fillId="0" borderId="9" xfId="0" applyBorder="1" applyAlignment="1">
      <alignment vertical="center"/>
    </xf>
    <xf numFmtId="0" fontId="6" fillId="4" borderId="19" xfId="0" applyFont="1" applyFill="1" applyBorder="1" applyAlignment="1">
      <alignment horizontal="right"/>
    </xf>
    <xf numFmtId="0" fontId="1" fillId="0" borderId="20" xfId="0" applyFont="1" applyBorder="1" applyAlignment="1">
      <alignment horizontal="left" vertical="center" wrapText="1"/>
    </xf>
    <xf numFmtId="0" fontId="0" fillId="0" borderId="21" xfId="0" applyBorder="1" applyAlignment="1">
      <alignment vertical="center" wrapText="1"/>
    </xf>
    <xf numFmtId="14" fontId="0" fillId="0" borderId="21" xfId="0" applyNumberFormat="1" applyBorder="1" applyAlignment="1">
      <alignment horizontal="center" vertical="center" wrapText="1"/>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0" fillId="0" borderId="20" xfId="0"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3" borderId="0" xfId="0" applyFill="1" applyAlignment="1">
      <alignment wrapText="1"/>
    </xf>
    <xf numFmtId="0" fontId="17" fillId="4" borderId="0" xfId="0" applyFont="1" applyFill="1" applyAlignment="1">
      <alignment vertical="center"/>
    </xf>
    <xf numFmtId="0" fontId="17" fillId="4" borderId="6" xfId="0" applyFont="1" applyFill="1" applyBorder="1" applyAlignment="1">
      <alignment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5" fillId="4" borderId="0" xfId="0" applyFont="1" applyFill="1" applyAlignment="1">
      <alignment vertical="center"/>
    </xf>
    <xf numFmtId="0" fontId="5" fillId="3" borderId="0" xfId="0" applyFont="1" applyFill="1" applyAlignment="1">
      <alignment vertical="center"/>
    </xf>
    <xf numFmtId="0" fontId="17" fillId="3" borderId="0" xfId="0" applyFont="1" applyFill="1" applyAlignment="1">
      <alignment vertical="center"/>
    </xf>
    <xf numFmtId="0" fontId="17" fillId="0" borderId="0" xfId="0" applyFont="1" applyAlignment="1">
      <alignment vertical="center"/>
    </xf>
    <xf numFmtId="0" fontId="2" fillId="4" borderId="7" xfId="0" applyFont="1" applyFill="1" applyBorder="1" applyAlignment="1">
      <alignment vertical="center"/>
    </xf>
    <xf numFmtId="0" fontId="0" fillId="0" borderId="4" xfId="0" applyBorder="1" applyAlignment="1">
      <alignment wrapText="1"/>
    </xf>
    <xf numFmtId="0" fontId="14" fillId="0" borderId="4" xfId="0" applyFont="1" applyBorder="1" applyAlignment="1">
      <alignment vertical="center"/>
    </xf>
    <xf numFmtId="0" fontId="6" fillId="3" borderId="0" xfId="0" applyFont="1" applyFill="1" applyAlignment="1">
      <alignment vertical="center" wrapText="1"/>
    </xf>
    <xf numFmtId="0" fontId="21" fillId="3" borderId="0" xfId="0" applyFont="1" applyFill="1" applyAlignment="1">
      <alignment wrapText="1"/>
    </xf>
    <xf numFmtId="0" fontId="0" fillId="5" borderId="0" xfId="0" applyFill="1" applyAlignment="1">
      <alignment horizontal="center" vertical="center"/>
    </xf>
    <xf numFmtId="0" fontId="16" fillId="2" borderId="0" xfId="0" applyFont="1" applyFill="1" applyAlignment="1">
      <alignment horizontal="right" vertical="center" wrapText="1"/>
    </xf>
    <xf numFmtId="0" fontId="6" fillId="3" borderId="0" xfId="0" applyFont="1" applyFill="1" applyAlignment="1">
      <alignment horizontal="right" vertical="center" wrapText="1"/>
    </xf>
    <xf numFmtId="0" fontId="17" fillId="5" borderId="0" xfId="0" applyFont="1" applyFill="1" applyAlignment="1">
      <alignment horizontal="left" vertical="center"/>
    </xf>
    <xf numFmtId="0" fontId="0" fillId="5" borderId="0" xfId="0" applyFill="1" applyAlignment="1">
      <alignment horizontal="right" vertical="center" wrapText="1"/>
    </xf>
    <xf numFmtId="0" fontId="17" fillId="5" borderId="0" xfId="0" applyFont="1" applyFill="1" applyAlignment="1">
      <alignment horizontal="right" vertical="top"/>
    </xf>
    <xf numFmtId="0" fontId="1" fillId="4" borderId="4" xfId="0" applyFont="1" applyFill="1" applyBorder="1"/>
    <xf numFmtId="0" fontId="39" fillId="4" borderId="5" xfId="0" applyFont="1" applyFill="1" applyBorder="1"/>
    <xf numFmtId="0" fontId="39" fillId="4" borderId="0" xfId="0" applyFont="1" applyFill="1"/>
    <xf numFmtId="0" fontId="39" fillId="3" borderId="0" xfId="0" applyFont="1" applyFill="1"/>
    <xf numFmtId="0" fontId="39" fillId="0" borderId="0" xfId="0" applyFont="1"/>
    <xf numFmtId="0" fontId="17" fillId="5" borderId="0" xfId="0" applyFont="1" applyFill="1" applyAlignment="1">
      <alignment horizontal="right" vertical="center" wrapText="1"/>
    </xf>
    <xf numFmtId="0" fontId="0" fillId="5" borderId="0" xfId="0" applyFill="1" applyAlignment="1">
      <alignment horizontal="right" vertical="center"/>
    </xf>
    <xf numFmtId="0" fontId="17" fillId="5" borderId="0" xfId="0" quotePrefix="1" applyFont="1" applyFill="1" applyAlignment="1">
      <alignment horizontal="right" vertical="center" wrapText="1"/>
    </xf>
    <xf numFmtId="0" fontId="17" fillId="5" borderId="0" xfId="0" applyFont="1" applyFill="1" applyAlignment="1">
      <alignment horizontal="left" vertical="center" wrapText="1"/>
    </xf>
    <xf numFmtId="0" fontId="0" fillId="5" borderId="0" xfId="0" quotePrefix="1" applyFill="1" applyAlignment="1">
      <alignment vertical="center"/>
    </xf>
    <xf numFmtId="0" fontId="0" fillId="5" borderId="0" xfId="0" applyFill="1" applyAlignment="1">
      <alignment wrapText="1"/>
    </xf>
    <xf numFmtId="0" fontId="17" fillId="5" borderId="0" xfId="0" applyFont="1" applyFill="1" applyAlignment="1">
      <alignment horizontal="left"/>
    </xf>
    <xf numFmtId="0" fontId="0" fillId="5" borderId="0" xfId="0" applyFill="1" applyAlignment="1">
      <alignment horizontal="right" wrapText="1"/>
    </xf>
    <xf numFmtId="0" fontId="0" fillId="5" borderId="0" xfId="0" applyFill="1" applyAlignment="1">
      <alignment horizontal="center" wrapText="1"/>
    </xf>
    <xf numFmtId="0" fontId="17" fillId="5" borderId="0" xfId="0" applyFont="1" applyFill="1" applyAlignment="1">
      <alignment horizontal="right"/>
    </xf>
    <xf numFmtId="0" fontId="0" fillId="5" borderId="0" xfId="0" applyFill="1" applyAlignment="1">
      <alignment horizontal="right"/>
    </xf>
    <xf numFmtId="0" fontId="21" fillId="4" borderId="2" xfId="0" applyFont="1" applyFill="1" applyBorder="1"/>
    <xf numFmtId="0" fontId="6" fillId="4" borderId="2" xfId="0" applyFont="1" applyFill="1" applyBorder="1"/>
    <xf numFmtId="0" fontId="0" fillId="4" borderId="7" xfId="0" applyFill="1" applyBorder="1" applyAlignment="1">
      <alignment vertical="top" wrapText="1"/>
    </xf>
    <xf numFmtId="0" fontId="29" fillId="4" borderId="7" xfId="0" applyFont="1" applyFill="1" applyBorder="1" applyAlignment="1">
      <alignment vertical="top" wrapText="1"/>
    </xf>
    <xf numFmtId="0" fontId="24" fillId="4" borderId="0" xfId="0" applyFont="1" applyFill="1"/>
    <xf numFmtId="0" fontId="24" fillId="4" borderId="0" xfId="0" applyFont="1" applyFill="1" applyAlignment="1">
      <alignment vertical="top"/>
    </xf>
    <xf numFmtId="0" fontId="0" fillId="4" borderId="24" xfId="0" applyFill="1" applyBorder="1"/>
    <xf numFmtId="0" fontId="0" fillId="4" borderId="25" xfId="0" applyFill="1" applyBorder="1" applyAlignment="1">
      <alignment vertical="top" wrapText="1"/>
    </xf>
    <xf numFmtId="0" fontId="9" fillId="4" borderId="7" xfId="0" applyFont="1" applyFill="1" applyBorder="1" applyAlignment="1">
      <alignment vertical="top"/>
    </xf>
    <xf numFmtId="0" fontId="0" fillId="4" borderId="7" xfId="0" applyFill="1" applyBorder="1" applyAlignment="1">
      <alignment vertical="top"/>
    </xf>
    <xf numFmtId="0" fontId="0" fillId="4" borderId="8" xfId="0" applyFill="1" applyBorder="1" applyAlignment="1">
      <alignment vertical="center"/>
    </xf>
    <xf numFmtId="0" fontId="42" fillId="4" borderId="7" xfId="0" applyFont="1" applyFill="1" applyBorder="1" applyAlignment="1">
      <alignment vertical="center"/>
    </xf>
    <xf numFmtId="0" fontId="25" fillId="3" borderId="0" xfId="0" applyFont="1" applyFill="1"/>
    <xf numFmtId="0" fontId="25" fillId="0" borderId="0" xfId="0" applyFont="1"/>
    <xf numFmtId="0" fontId="25" fillId="4" borderId="0" xfId="0" applyFont="1" applyFill="1" applyAlignment="1">
      <alignment vertical="center"/>
    </xf>
    <xf numFmtId="0" fontId="25" fillId="4" borderId="6" xfId="0" applyFont="1" applyFill="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25" fillId="3" borderId="0" xfId="0" applyFont="1" applyFill="1" applyAlignment="1">
      <alignment vertical="center"/>
    </xf>
    <xf numFmtId="0" fontId="25" fillId="0" borderId="0" xfId="0" applyFont="1" applyAlignment="1">
      <alignment vertical="center"/>
    </xf>
    <xf numFmtId="0" fontId="29" fillId="4" borderId="25" xfId="0" applyFont="1" applyFill="1" applyBorder="1" applyAlignment="1">
      <alignment vertical="top" wrapText="1"/>
    </xf>
    <xf numFmtId="0" fontId="22" fillId="2" borderId="0" xfId="0" applyFont="1" applyFill="1" applyAlignment="1">
      <alignment vertical="center"/>
    </xf>
    <xf numFmtId="0" fontId="0" fillId="0" borderId="0" xfId="0" applyAlignment="1">
      <alignment horizontal="left"/>
    </xf>
    <xf numFmtId="0" fontId="0" fillId="5" borderId="0" xfId="0" applyFill="1" applyAlignment="1">
      <alignment horizontal="left" vertical="center"/>
    </xf>
    <xf numFmtId="0" fontId="2" fillId="0" borderId="0" xfId="0" applyFont="1"/>
    <xf numFmtId="0" fontId="43" fillId="0" borderId="0" xfId="0" applyFont="1"/>
    <xf numFmtId="0" fontId="0" fillId="2" borderId="0" xfId="0" applyFill="1"/>
    <xf numFmtId="0" fontId="2" fillId="0" borderId="0" xfId="0" applyFont="1" applyAlignment="1">
      <alignment horizontal="left"/>
    </xf>
    <xf numFmtId="0" fontId="0" fillId="2" borderId="0" xfId="0" applyFill="1" applyAlignment="1">
      <alignment horizontal="left"/>
    </xf>
    <xf numFmtId="0" fontId="43" fillId="0" borderId="26" xfId="0" applyFont="1" applyBorder="1"/>
    <xf numFmtId="0" fontId="43" fillId="0" borderId="27" xfId="0" applyFont="1" applyBorder="1"/>
    <xf numFmtId="0" fontId="43" fillId="0" borderId="28" xfId="0" applyFont="1" applyBorder="1"/>
    <xf numFmtId="0" fontId="2" fillId="0" borderId="27" xfId="0" quotePrefix="1" applyFont="1" applyBorder="1"/>
    <xf numFmtId="0" fontId="0" fillId="0" borderId="26" xfId="0" applyBorder="1"/>
    <xf numFmtId="0" fontId="0" fillId="0" borderId="27" xfId="0" applyBorder="1"/>
    <xf numFmtId="0" fontId="0" fillId="0" borderId="28" xfId="0" applyBorder="1"/>
    <xf numFmtId="0" fontId="2" fillId="0" borderId="0" xfId="0" applyFont="1" applyAlignment="1">
      <alignment wrapText="1"/>
    </xf>
    <xf numFmtId="9" fontId="0" fillId="0" borderId="26" xfId="0" applyNumberFormat="1" applyBorder="1" applyAlignment="1">
      <alignment horizontal="left"/>
    </xf>
    <xf numFmtId="9" fontId="0" fillId="0" borderId="27" xfId="0" applyNumberFormat="1" applyBorder="1" applyAlignment="1">
      <alignment horizontal="left"/>
    </xf>
    <xf numFmtId="0" fontId="44" fillId="0" borderId="20" xfId="0" applyFont="1" applyBorder="1"/>
    <xf numFmtId="0" fontId="46" fillId="0" borderId="21" xfId="0" applyFont="1" applyBorder="1"/>
    <xf numFmtId="0" fontId="0" fillId="0" borderId="21" xfId="0" applyBorder="1"/>
    <xf numFmtId="0" fontId="0" fillId="0" borderId="29" xfId="0" applyBorder="1"/>
    <xf numFmtId="0" fontId="44" fillId="0" borderId="22" xfId="0" applyFont="1" applyBorder="1"/>
    <xf numFmtId="0" fontId="46" fillId="0" borderId="0" xfId="0" applyFont="1"/>
    <xf numFmtId="0" fontId="0" fillId="0" borderId="30" xfId="0" applyBorder="1"/>
    <xf numFmtId="0" fontId="47" fillId="0" borderId="22" xfId="0" applyFont="1" applyBorder="1"/>
    <xf numFmtId="0" fontId="48" fillId="0" borderId="22" xfId="0" applyFont="1" applyBorder="1"/>
    <xf numFmtId="0" fontId="0" fillId="0" borderId="23" xfId="0" applyBorder="1"/>
    <xf numFmtId="0" fontId="0" fillId="0" borderId="9" xfId="0" applyBorder="1"/>
    <xf numFmtId="0" fontId="0" fillId="0" borderId="31" xfId="0" applyBorder="1"/>
    <xf numFmtId="0" fontId="5" fillId="4" borderId="0" xfId="0" applyFont="1" applyFill="1" applyAlignment="1">
      <alignment horizontal="right" vertical="center"/>
    </xf>
    <xf numFmtId="0" fontId="5" fillId="4" borderId="5" xfId="0" applyFont="1" applyFill="1" applyBorder="1" applyAlignment="1">
      <alignment horizontal="right" vertical="center"/>
    </xf>
    <xf numFmtId="0" fontId="0" fillId="4" borderId="12" xfId="0" applyFill="1" applyBorder="1" applyAlignment="1">
      <alignment vertical="center"/>
    </xf>
    <xf numFmtId="0" fontId="5" fillId="4" borderId="13" xfId="0" applyFont="1" applyFill="1" applyBorder="1" applyAlignment="1">
      <alignment horizontal="right" vertical="center"/>
    </xf>
    <xf numFmtId="0" fontId="0" fillId="4" borderId="16" xfId="0" applyFill="1" applyBorder="1" applyAlignment="1">
      <alignment vertical="center"/>
    </xf>
    <xf numFmtId="0" fontId="5" fillId="4" borderId="17" xfId="0" applyFont="1" applyFill="1" applyBorder="1" applyAlignment="1">
      <alignment horizontal="right" vertical="center"/>
    </xf>
    <xf numFmtId="0" fontId="5" fillId="4" borderId="18" xfId="0" applyFont="1" applyFill="1" applyBorder="1" applyAlignment="1">
      <alignment horizontal="right" vertical="center"/>
    </xf>
    <xf numFmtId="0" fontId="9" fillId="4" borderId="4" xfId="0" applyFont="1" applyFill="1" applyBorder="1" applyAlignment="1">
      <alignment vertical="center"/>
    </xf>
    <xf numFmtId="0" fontId="6" fillId="4" borderId="0" xfId="0" applyFont="1" applyFill="1" applyAlignment="1">
      <alignment horizontal="right" vertical="center"/>
    </xf>
    <xf numFmtId="0" fontId="6" fillId="4" borderId="5" xfId="0" applyFont="1" applyFill="1" applyBorder="1" applyAlignment="1">
      <alignment horizontal="right" vertical="center"/>
    </xf>
    <xf numFmtId="9" fontId="0" fillId="4" borderId="0" xfId="2" applyFont="1" applyFill="1" applyBorder="1" applyAlignment="1">
      <alignment vertical="center"/>
    </xf>
    <xf numFmtId="0" fontId="6" fillId="4" borderId="5" xfId="0" applyFont="1" applyFill="1" applyBorder="1" applyAlignment="1">
      <alignment vertical="center"/>
    </xf>
    <xf numFmtId="0" fontId="0" fillId="5" borderId="0" xfId="0" applyFill="1" applyAlignment="1">
      <alignment horizontal="left" vertical="center" wrapText="1"/>
    </xf>
    <xf numFmtId="0" fontId="9" fillId="4" borderId="6" xfId="0" applyFont="1" applyFill="1" applyBorder="1" applyAlignment="1">
      <alignmen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0" fontId="21" fillId="5" borderId="0" xfId="0" applyFont="1" applyFill="1" applyAlignment="1">
      <alignment horizontal="right"/>
    </xf>
    <xf numFmtId="0" fontId="6" fillId="5" borderId="0" xfId="0" applyFont="1" applyFill="1" applyAlignment="1">
      <alignment horizontal="right"/>
    </xf>
    <xf numFmtId="0" fontId="11" fillId="2" borderId="0" xfId="0" applyFont="1" applyFill="1" applyAlignment="1">
      <alignment horizontal="right" vertical="center"/>
    </xf>
    <xf numFmtId="0" fontId="5" fillId="5" borderId="5" xfId="0" applyFont="1" applyFill="1" applyBorder="1" applyAlignment="1">
      <alignment horizontal="right" vertical="center"/>
    </xf>
    <xf numFmtId="0" fontId="25" fillId="5" borderId="0" xfId="0" applyFont="1" applyFill="1" applyAlignment="1">
      <alignment horizontal="right" vertical="center"/>
    </xf>
    <xf numFmtId="9" fontId="5" fillId="4" borderId="5" xfId="2" applyFont="1" applyFill="1" applyBorder="1" applyAlignment="1">
      <alignment horizontal="right" vertical="center"/>
    </xf>
    <xf numFmtId="9" fontId="14" fillId="2" borderId="5" xfId="2" applyFont="1" applyFill="1" applyBorder="1" applyAlignment="1">
      <alignment vertical="center"/>
    </xf>
    <xf numFmtId="9" fontId="10" fillId="2" borderId="0" xfId="2" applyFont="1" applyFill="1" applyBorder="1" applyAlignment="1">
      <alignment vertical="center"/>
    </xf>
    <xf numFmtId="9" fontId="49" fillId="4" borderId="32" xfId="0" applyNumberFormat="1" applyFont="1" applyFill="1" applyBorder="1" applyAlignment="1">
      <alignment vertical="center"/>
    </xf>
    <xf numFmtId="9" fontId="49" fillId="4" borderId="32" xfId="2" applyFont="1" applyFill="1" applyBorder="1" applyAlignment="1">
      <alignment vertical="center"/>
    </xf>
    <xf numFmtId="0" fontId="50" fillId="5" borderId="5" xfId="0" applyFont="1" applyFill="1" applyBorder="1" applyAlignment="1">
      <alignment horizontal="right" vertical="center"/>
    </xf>
    <xf numFmtId="0" fontId="17" fillId="5" borderId="0" xfId="0" applyFont="1" applyFill="1"/>
    <xf numFmtId="0" fontId="0" fillId="4" borderId="0" xfId="0" applyFill="1" applyAlignment="1">
      <alignment horizontal="left" vertical="center" wrapText="1"/>
    </xf>
    <xf numFmtId="0" fontId="2" fillId="4" borderId="0" xfId="0" quotePrefix="1" applyFont="1" applyFill="1" applyAlignment="1">
      <alignment horizontal="right" vertical="center"/>
    </xf>
    <xf numFmtId="9" fontId="5" fillId="4" borderId="13" xfId="2" applyFont="1" applyFill="1" applyBorder="1" applyAlignment="1">
      <alignment horizontal="right" vertical="center"/>
    </xf>
    <xf numFmtId="9" fontId="1" fillId="4" borderId="5" xfId="2" applyFont="1" applyFill="1" applyBorder="1" applyAlignment="1">
      <alignment horizontal="right" vertical="center"/>
    </xf>
    <xf numFmtId="9" fontId="3" fillId="2" borderId="5" xfId="2" applyFont="1" applyFill="1" applyBorder="1" applyAlignment="1">
      <alignment vertical="center"/>
    </xf>
    <xf numFmtId="9" fontId="39" fillId="4" borderId="5" xfId="2" applyFont="1" applyFill="1" applyBorder="1" applyAlignment="1">
      <alignment horizontal="right" vertical="center"/>
    </xf>
    <xf numFmtId="9" fontId="1" fillId="4" borderId="0" xfId="2" applyFont="1" applyFill="1" applyBorder="1" applyAlignment="1">
      <alignment vertical="center"/>
    </xf>
    <xf numFmtId="9" fontId="39" fillId="4" borderId="0" xfId="2" applyFont="1" applyFill="1" applyBorder="1" applyAlignment="1">
      <alignment vertical="center"/>
    </xf>
    <xf numFmtId="0" fontId="14" fillId="0" borderId="5" xfId="0" applyFont="1" applyBorder="1" applyAlignment="1">
      <alignment horizontal="center" vertical="center"/>
    </xf>
    <xf numFmtId="9" fontId="14" fillId="2" borderId="5" xfId="2" applyFont="1" applyFill="1" applyBorder="1" applyAlignment="1">
      <alignment horizontal="center" vertical="center"/>
    </xf>
    <xf numFmtId="9" fontId="5" fillId="4" borderId="5" xfId="2" applyFont="1" applyFill="1" applyBorder="1" applyAlignment="1">
      <alignment horizontal="center" vertical="center"/>
    </xf>
    <xf numFmtId="0" fontId="0" fillId="4" borderId="5" xfId="0" applyFill="1" applyBorder="1" applyAlignment="1">
      <alignment horizontal="center" vertical="center"/>
    </xf>
    <xf numFmtId="0" fontId="6" fillId="0" borderId="5" xfId="0" applyFont="1" applyBorder="1" applyAlignment="1">
      <alignment horizontal="center" vertical="center"/>
    </xf>
    <xf numFmtId="9" fontId="0" fillId="4" borderId="0" xfId="2" applyFont="1" applyFill="1" applyBorder="1" applyAlignment="1">
      <alignment horizontal="center" vertical="center"/>
    </xf>
    <xf numFmtId="0" fontId="8" fillId="4" borderId="0" xfId="1" quotePrefix="1" applyFill="1" applyBorder="1" applyAlignment="1" applyProtection="1">
      <alignment vertical="center"/>
    </xf>
    <xf numFmtId="0" fontId="3" fillId="4" borderId="0" xfId="0" applyFont="1" applyFill="1"/>
    <xf numFmtId="0" fontId="1" fillId="5" borderId="0" xfId="0" applyFont="1" applyFill="1"/>
    <xf numFmtId="0" fontId="0" fillId="4" borderId="33" xfId="0" applyFill="1" applyBorder="1"/>
    <xf numFmtId="0" fontId="0" fillId="4" borderId="34" xfId="0" applyFill="1" applyBorder="1"/>
    <xf numFmtId="0" fontId="0" fillId="4" borderId="35" xfId="0" applyFill="1" applyBorder="1"/>
    <xf numFmtId="0" fontId="0" fillId="4" borderId="16" xfId="0" applyFill="1" applyBorder="1"/>
    <xf numFmtId="0" fontId="0" fillId="4" borderId="17" xfId="0" applyFill="1" applyBorder="1"/>
    <xf numFmtId="0" fontId="8" fillId="4" borderId="17" xfId="1" quotePrefix="1" applyFill="1" applyBorder="1" applyAlignment="1" applyProtection="1">
      <alignment vertical="center"/>
    </xf>
    <xf numFmtId="0" fontId="3" fillId="4" borderId="17" xfId="0" applyFont="1" applyFill="1" applyBorder="1"/>
    <xf numFmtId="0" fontId="0" fillId="4" borderId="18" xfId="0" applyFill="1" applyBorder="1"/>
    <xf numFmtId="0" fontId="0" fillId="5" borderId="36" xfId="0" applyFill="1" applyBorder="1" applyAlignment="1">
      <alignment vertical="center" wrapText="1"/>
    </xf>
    <xf numFmtId="0" fontId="0" fillId="5" borderId="37" xfId="0" applyFill="1" applyBorder="1" applyAlignment="1">
      <alignment vertical="center" wrapText="1"/>
    </xf>
    <xf numFmtId="0" fontId="0" fillId="5" borderId="38" xfId="0" applyFill="1" applyBorder="1" applyAlignment="1">
      <alignment vertical="center" wrapText="1"/>
    </xf>
    <xf numFmtId="0" fontId="0" fillId="5" borderId="39" xfId="0" applyFill="1" applyBorder="1" applyAlignment="1">
      <alignment wrapText="1"/>
    </xf>
    <xf numFmtId="0" fontId="0" fillId="5" borderId="40" xfId="0" applyFill="1" applyBorder="1" applyAlignment="1">
      <alignment wrapText="1"/>
    </xf>
    <xf numFmtId="0" fontId="0" fillId="5" borderId="37" xfId="0" applyFill="1" applyBorder="1" applyAlignment="1">
      <alignment wrapText="1"/>
    </xf>
    <xf numFmtId="0" fontId="0" fillId="5" borderId="38" xfId="0" applyFill="1" applyBorder="1" applyAlignment="1">
      <alignment wrapText="1"/>
    </xf>
    <xf numFmtId="0" fontId="0" fillId="5" borderId="41" xfId="0" applyFill="1" applyBorder="1" applyAlignment="1">
      <alignment wrapText="1"/>
    </xf>
    <xf numFmtId="0" fontId="0" fillId="5" borderId="42" xfId="0" applyFill="1" applyBorder="1" applyAlignment="1">
      <alignment wrapText="1"/>
    </xf>
    <xf numFmtId="0" fontId="0" fillId="5" borderId="43" xfId="0" applyFill="1" applyBorder="1"/>
    <xf numFmtId="0" fontId="2" fillId="5" borderId="0" xfId="0" applyFont="1" applyFill="1"/>
    <xf numFmtId="0" fontId="0" fillId="5" borderId="43" xfId="0" applyFill="1" applyBorder="1" applyAlignment="1">
      <alignment vertical="center" wrapText="1"/>
    </xf>
    <xf numFmtId="0" fontId="4" fillId="4" borderId="0" xfId="1" applyFont="1" applyFill="1" applyBorder="1" applyAlignment="1" applyProtection="1">
      <alignment vertical="center" wrapText="1"/>
    </xf>
    <xf numFmtId="0" fontId="4" fillId="4" borderId="44" xfId="1" applyFont="1" applyFill="1" applyBorder="1" applyAlignment="1" applyProtection="1">
      <alignment vertical="center" wrapText="1"/>
    </xf>
    <xf numFmtId="0" fontId="0" fillId="4" borderId="17" xfId="0" applyFill="1" applyBorder="1" applyAlignment="1">
      <alignment wrapText="1"/>
    </xf>
    <xf numFmtId="0" fontId="4" fillId="4" borderId="0" xfId="0" applyFont="1" applyFill="1"/>
    <xf numFmtId="0" fontId="4" fillId="4" borderId="13" xfId="0" applyFont="1" applyFill="1" applyBorder="1"/>
    <xf numFmtId="0" fontId="4" fillId="4" borderId="0" xfId="0" applyFont="1" applyFill="1" applyAlignment="1">
      <alignment vertical="center"/>
    </xf>
    <xf numFmtId="0" fontId="25" fillId="0" borderId="0" xfId="0" applyFont="1" applyAlignment="1">
      <alignment horizontal="right"/>
    </xf>
    <xf numFmtId="0" fontId="24" fillId="0" borderId="32" xfId="0" applyFont="1" applyBorder="1" applyAlignment="1" applyProtection="1">
      <alignment horizontal="center" vertical="center"/>
      <protection locked="0"/>
    </xf>
    <xf numFmtId="0" fontId="49" fillId="0" borderId="32" xfId="0" applyFont="1" applyBorder="1" applyAlignment="1" applyProtection="1">
      <alignment horizontal="center"/>
      <protection locked="0"/>
    </xf>
    <xf numFmtId="0" fontId="0" fillId="0" borderId="10" xfId="0" applyBorder="1" applyAlignment="1" applyProtection="1">
      <alignment vertical="center"/>
      <protection locked="0"/>
    </xf>
    <xf numFmtId="0" fontId="0" fillId="0" borderId="45" xfId="0" applyBorder="1" applyAlignment="1" applyProtection="1">
      <alignment vertical="center"/>
      <protection locked="0"/>
    </xf>
    <xf numFmtId="9" fontId="25" fillId="0" borderId="10" xfId="2" applyFont="1" applyBorder="1" applyAlignment="1" applyProtection="1">
      <alignment vertical="center"/>
      <protection locked="0"/>
    </xf>
    <xf numFmtId="0" fontId="54" fillId="4" borderId="0" xfId="1" applyFont="1" applyFill="1" applyBorder="1" applyAlignment="1" applyProtection="1">
      <alignment horizontal="right" vertical="center" wrapText="1"/>
    </xf>
    <xf numFmtId="0" fontId="13" fillId="2" borderId="3" xfId="0" applyFont="1" applyFill="1" applyBorder="1"/>
    <xf numFmtId="0" fontId="13" fillId="4" borderId="0" xfId="0" applyFont="1" applyFill="1"/>
    <xf numFmtId="0" fontId="13" fillId="3" borderId="0" xfId="0" applyFont="1" applyFill="1"/>
    <xf numFmtId="0" fontId="13" fillId="2" borderId="5" xfId="0" applyFont="1" applyFill="1" applyBorder="1"/>
    <xf numFmtId="0" fontId="57" fillId="4" borderId="0" xfId="0" applyFont="1" applyFill="1" applyAlignment="1">
      <alignment horizontal="right"/>
    </xf>
    <xf numFmtId="0" fontId="8" fillId="0" borderId="22" xfId="1" applyNumberFormat="1" applyBorder="1" applyAlignment="1" applyProtection="1">
      <alignment horizontal="center" vertical="center" wrapText="1"/>
    </xf>
    <xf numFmtId="0" fontId="2" fillId="0" borderId="46" xfId="0" quotePrefix="1" applyFont="1" applyBorder="1"/>
    <xf numFmtId="0" fontId="58" fillId="0" borderId="0" xfId="0" quotePrefix="1" applyFont="1"/>
    <xf numFmtId="0" fontId="58" fillId="0" borderId="0" xfId="0" applyFont="1"/>
    <xf numFmtId="0" fontId="2" fillId="9" borderId="0" xfId="0" applyFont="1" applyFill="1"/>
    <xf numFmtId="0" fontId="58" fillId="9" borderId="0" xfId="0" quotePrefix="1" applyFont="1" applyFill="1"/>
    <xf numFmtId="49" fontId="2" fillId="0" borderId="0" xfId="0" applyNumberFormat="1" applyFont="1"/>
    <xf numFmtId="49" fontId="0" fillId="0" borderId="0" xfId="0" applyNumberFormat="1"/>
    <xf numFmtId="0" fontId="2" fillId="0" borderId="9" xfId="0" applyFont="1" applyBorder="1"/>
    <xf numFmtId="0" fontId="0" fillId="0" borderId="28" xfId="0" applyBorder="1" applyAlignment="1">
      <alignment horizontal="left"/>
    </xf>
    <xf numFmtId="0" fontId="59" fillId="10" borderId="47" xfId="0" applyFont="1" applyFill="1" applyBorder="1"/>
    <xf numFmtId="0" fontId="0" fillId="10" borderId="48" xfId="0" applyFill="1" applyBorder="1"/>
    <xf numFmtId="0" fontId="0" fillId="10" borderId="49" xfId="0" applyFill="1" applyBorder="1"/>
    <xf numFmtId="0" fontId="0" fillId="10" borderId="50" xfId="0" applyFill="1" applyBorder="1"/>
    <xf numFmtId="0" fontId="0" fillId="10" borderId="0" xfId="0" applyFill="1"/>
    <xf numFmtId="0" fontId="0" fillId="10" borderId="51" xfId="0" applyFill="1" applyBorder="1"/>
    <xf numFmtId="0" fontId="1" fillId="10" borderId="50" xfId="0" quotePrefix="1" applyFont="1" applyFill="1" applyBorder="1"/>
    <xf numFmtId="0" fontId="0" fillId="10" borderId="52" xfId="0" applyFill="1" applyBorder="1"/>
    <xf numFmtId="0" fontId="0" fillId="10" borderId="53" xfId="0" applyFill="1" applyBorder="1"/>
    <xf numFmtId="0" fontId="0" fillId="10" borderId="54" xfId="0" applyFill="1" applyBorder="1"/>
    <xf numFmtId="0" fontId="0" fillId="0" borderId="27" xfId="0" applyBorder="1" applyAlignment="1">
      <alignment horizontal="left"/>
    </xf>
    <xf numFmtId="14" fontId="17" fillId="0" borderId="0" xfId="0" applyNumberFormat="1" applyFont="1"/>
    <xf numFmtId="49" fontId="17" fillId="0" borderId="0" xfId="0" applyNumberFormat="1" applyFont="1"/>
    <xf numFmtId="0" fontId="17" fillId="0" borderId="0" xfId="0" applyFont="1"/>
    <xf numFmtId="9" fontId="21" fillId="0" borderId="10" xfId="2" applyFont="1" applyBorder="1" applyAlignment="1" applyProtection="1">
      <alignment horizontal="center" vertical="center"/>
      <protection locked="0"/>
    </xf>
    <xf numFmtId="9" fontId="21" fillId="0" borderId="10" xfId="0" applyNumberFormat="1" applyFont="1" applyBorder="1" applyAlignment="1" applyProtection="1">
      <alignment vertical="center"/>
      <protection locked="0"/>
    </xf>
    <xf numFmtId="0" fontId="4" fillId="6" borderId="0" xfId="0" applyFont="1" applyFill="1" applyAlignment="1" applyProtection="1">
      <alignment horizontal="center" vertical="center" wrapText="1"/>
      <protection locked="0"/>
    </xf>
    <xf numFmtId="0" fontId="8" fillId="0" borderId="21" xfId="1" applyBorder="1" applyAlignment="1" applyProtection="1">
      <alignment horizontal="center"/>
      <protection locked="0"/>
    </xf>
    <xf numFmtId="0" fontId="0" fillId="0" borderId="87" xfId="0" applyBorder="1" applyAlignment="1">
      <alignment horizontal="center" wrapText="1"/>
    </xf>
    <xf numFmtId="14" fontId="0" fillId="0" borderId="0" xfId="0" applyNumberFormat="1"/>
    <xf numFmtId="0" fontId="61" fillId="9" borderId="0" xfId="0" quotePrefix="1" applyFont="1" applyFill="1"/>
    <xf numFmtId="0" fontId="58" fillId="14" borderId="0" xfId="0" applyFont="1" applyFill="1"/>
    <xf numFmtId="0" fontId="4" fillId="2" borderId="0" xfId="0" applyFont="1" applyFill="1" applyAlignment="1">
      <alignment vertical="center"/>
    </xf>
    <xf numFmtId="0" fontId="8" fillId="0" borderId="9" xfId="1" applyBorder="1" applyAlignment="1" applyProtection="1">
      <alignment horizontal="center"/>
      <protection locked="0"/>
    </xf>
    <xf numFmtId="0" fontId="8" fillId="0" borderId="0" xfId="1" applyBorder="1" applyAlignment="1" applyProtection="1">
      <alignment horizontal="center"/>
      <protection locked="0"/>
    </xf>
    <xf numFmtId="0" fontId="8" fillId="0" borderId="29" xfId="1" applyBorder="1" applyAlignment="1" applyProtection="1">
      <alignment horizontal="center"/>
      <protection locked="0"/>
    </xf>
    <xf numFmtId="0" fontId="8" fillId="0" borderId="31" xfId="1" applyBorder="1" applyAlignment="1" applyProtection="1">
      <alignment horizontal="center"/>
      <protection locked="0"/>
    </xf>
    <xf numFmtId="0" fontId="8" fillId="0" borderId="30" xfId="1" applyBorder="1" applyAlignment="1" applyProtection="1">
      <alignment horizontal="center"/>
      <protection locked="0"/>
    </xf>
    <xf numFmtId="0" fontId="0" fillId="0" borderId="26" xfId="0" applyBorder="1" applyAlignment="1">
      <alignment horizontal="left"/>
    </xf>
    <xf numFmtId="0" fontId="1" fillId="0" borderId="0" xfId="0" applyFont="1"/>
    <xf numFmtId="0" fontId="1" fillId="0" borderId="27" xfId="0" applyFont="1" applyBorder="1"/>
    <xf numFmtId="49" fontId="1" fillId="0" borderId="0" xfId="0" applyNumberFormat="1" applyFont="1"/>
    <xf numFmtId="17" fontId="61" fillId="14" borderId="0" xfId="0" quotePrefix="1" applyNumberFormat="1" applyFont="1" applyFill="1" applyAlignment="1">
      <alignment horizontal="left"/>
    </xf>
    <xf numFmtId="0" fontId="8" fillId="0" borderId="0" xfId="1" applyAlignment="1" applyProtection="1">
      <alignment horizontal="right" vertical="center" wrapText="1"/>
    </xf>
    <xf numFmtId="0" fontId="49" fillId="2" borderId="0" xfId="0" applyFont="1" applyFill="1" applyAlignment="1">
      <alignment horizontal="center" vertical="center" wrapText="1"/>
    </xf>
    <xf numFmtId="0" fontId="41" fillId="15" borderId="0" xfId="0" applyFont="1" applyFill="1" applyAlignment="1">
      <alignment horizontal="center" vertical="center" wrapText="1"/>
    </xf>
    <xf numFmtId="0" fontId="1" fillId="0" borderId="26" xfId="0" applyFont="1" applyBorder="1"/>
    <xf numFmtId="0" fontId="1" fillId="0" borderId="28" xfId="0" applyFont="1" applyBorder="1"/>
    <xf numFmtId="0" fontId="1" fillId="0" borderId="46" xfId="0" applyFont="1" applyBorder="1"/>
    <xf numFmtId="0" fontId="1" fillId="0" borderId="30" xfId="0" applyFont="1" applyBorder="1"/>
    <xf numFmtId="0" fontId="1" fillId="0" borderId="0" xfId="0" applyFont="1" applyAlignment="1">
      <alignment horizontal="left"/>
    </xf>
    <xf numFmtId="0" fontId="2" fillId="0" borderId="26" xfId="0" applyFont="1" applyBorder="1"/>
    <xf numFmtId="0" fontId="2" fillId="0" borderId="26" xfId="0" quotePrefix="1" applyFont="1" applyBorder="1"/>
    <xf numFmtId="0" fontId="1" fillId="0" borderId="27" xfId="0" applyFont="1" applyBorder="1" applyAlignment="1">
      <alignment horizontal="left"/>
    </xf>
    <xf numFmtId="17" fontId="1" fillId="0" borderId="0" xfId="0" applyNumberFormat="1" applyFont="1"/>
    <xf numFmtId="0" fontId="5" fillId="4" borderId="0" xfId="0" applyFont="1" applyFill="1"/>
    <xf numFmtId="17" fontId="5" fillId="4" borderId="79" xfId="0" applyNumberFormat="1" applyFont="1" applyFill="1" applyBorder="1" applyAlignment="1">
      <alignment horizontal="right" vertical="center"/>
    </xf>
    <xf numFmtId="0" fontId="5" fillId="0" borderId="79" xfId="0" applyFont="1" applyBorder="1" applyAlignment="1">
      <alignment horizontal="right" vertical="center"/>
    </xf>
    <xf numFmtId="0" fontId="54" fillId="11" borderId="69" xfId="1" quotePrefix="1" applyFont="1" applyFill="1" applyBorder="1" applyAlignment="1" applyProtection="1">
      <alignment horizontal="center" vertical="center" wrapText="1"/>
    </xf>
    <xf numFmtId="0" fontId="54" fillId="0" borderId="69" xfId="1" applyFont="1" applyBorder="1" applyAlignment="1" applyProtection="1">
      <alignment horizontal="center" wrapText="1"/>
    </xf>
    <xf numFmtId="0" fontId="54" fillId="0" borderId="78" xfId="1" applyFont="1" applyBorder="1" applyAlignment="1" applyProtection="1">
      <alignment horizontal="center" wrapText="1"/>
    </xf>
    <xf numFmtId="0" fontId="12" fillId="5" borderId="69" xfId="0" applyFont="1" applyFill="1" applyBorder="1" applyAlignment="1">
      <alignment vertical="center" wrapText="1"/>
    </xf>
    <xf numFmtId="0" fontId="0" fillId="0" borderId="69" xfId="0" applyBorder="1"/>
    <xf numFmtId="0" fontId="0" fillId="0" borderId="70" xfId="0" applyBorder="1"/>
    <xf numFmtId="0" fontId="62" fillId="15" borderId="68" xfId="1" quotePrefix="1" applyFont="1" applyFill="1" applyBorder="1" applyAlignment="1" applyProtection="1">
      <alignment horizontal="center" vertical="center" wrapText="1"/>
    </xf>
    <xf numFmtId="0" fontId="62" fillId="15" borderId="71" xfId="1" applyFont="1" applyFill="1" applyBorder="1" applyAlignment="1" applyProtection="1">
      <alignment horizontal="center" wrapText="1"/>
    </xf>
    <xf numFmtId="0" fontId="62" fillId="15" borderId="67" xfId="1" applyFont="1" applyFill="1" applyBorder="1" applyAlignment="1" applyProtection="1">
      <alignment horizontal="center" wrapText="1"/>
    </xf>
    <xf numFmtId="0" fontId="12" fillId="5" borderId="0" xfId="0" applyFont="1" applyFill="1" applyAlignment="1">
      <alignment vertical="center" wrapText="1"/>
    </xf>
    <xf numFmtId="0" fontId="0" fillId="0" borderId="0" xfId="0" applyAlignment="1">
      <alignment wrapText="1"/>
    </xf>
    <xf numFmtId="0" fontId="0" fillId="0" borderId="66" xfId="0" applyBorder="1" applyAlignment="1">
      <alignment wrapText="1"/>
    </xf>
    <xf numFmtId="0" fontId="52" fillId="2" borderId="72" xfId="0" applyFont="1" applyFill="1" applyBorder="1" applyAlignment="1">
      <alignment horizontal="center" vertical="center"/>
    </xf>
    <xf numFmtId="0" fontId="0" fillId="0" borderId="72" xfId="0" applyBorder="1" applyAlignment="1">
      <alignment horizontal="center" vertical="center"/>
    </xf>
    <xf numFmtId="0" fontId="8" fillId="13" borderId="73" xfId="1" applyFill="1" applyBorder="1" applyAlignment="1" applyProtection="1">
      <alignment horizontal="center" vertical="top" wrapText="1"/>
    </xf>
    <xf numFmtId="0" fontId="8" fillId="0" borderId="39" xfId="1" applyBorder="1" applyAlignment="1" applyProtection="1">
      <alignment vertical="top" wrapText="1"/>
    </xf>
    <xf numFmtId="0" fontId="8" fillId="0" borderId="74" xfId="1" applyBorder="1" applyAlignment="1" applyProtection="1">
      <alignment vertical="top" wrapText="1"/>
    </xf>
    <xf numFmtId="0" fontId="12" fillId="5" borderId="39" xfId="0" applyFont="1" applyFill="1"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0" fillId="0" borderId="0" xfId="0" applyAlignment="1">
      <alignment vertical="center" wrapText="1"/>
    </xf>
    <xf numFmtId="0" fontId="0" fillId="0" borderId="66" xfId="0" applyBorder="1" applyAlignment="1">
      <alignment vertical="center" wrapText="1"/>
    </xf>
    <xf numFmtId="0" fontId="0" fillId="0" borderId="41" xfId="0" applyBorder="1" applyAlignment="1">
      <alignment vertical="center" wrapText="1"/>
    </xf>
    <xf numFmtId="0" fontId="0" fillId="0" borderId="42" xfId="0" applyBorder="1" applyAlignment="1">
      <alignment vertical="center" wrapText="1"/>
    </xf>
    <xf numFmtId="0" fontId="0" fillId="5" borderId="69" xfId="0" applyFill="1" applyBorder="1" applyAlignment="1">
      <alignment vertical="center" wrapText="1"/>
    </xf>
    <xf numFmtId="0" fontId="0" fillId="5" borderId="70" xfId="0" applyFill="1" applyBorder="1" applyAlignment="1">
      <alignment vertical="center" wrapText="1"/>
    </xf>
    <xf numFmtId="0" fontId="8" fillId="7" borderId="75" xfId="1" applyFill="1" applyBorder="1" applyAlignment="1" applyProtection="1">
      <alignment horizontal="center" vertical="top" wrapText="1"/>
    </xf>
    <xf numFmtId="0" fontId="8" fillId="7" borderId="41" xfId="1" applyFill="1" applyBorder="1" applyAlignment="1" applyProtection="1">
      <alignment horizontal="center" vertical="top" wrapText="1"/>
    </xf>
    <xf numFmtId="0" fontId="8" fillId="7" borderId="76" xfId="1" applyFill="1" applyBorder="1" applyAlignment="1" applyProtection="1">
      <alignment horizontal="center" vertical="top" wrapText="1"/>
    </xf>
    <xf numFmtId="0" fontId="3" fillId="8" borderId="77" xfId="1" applyFont="1" applyFill="1" applyBorder="1" applyAlignment="1" applyProtection="1">
      <alignment horizontal="center" vertical="top" wrapText="1"/>
    </xf>
    <xf numFmtId="0" fontId="3" fillId="0" borderId="69" xfId="1" applyFont="1" applyBorder="1" applyAlignment="1" applyProtection="1">
      <alignment horizontal="center" vertical="top" wrapText="1"/>
    </xf>
    <xf numFmtId="0" fontId="3" fillId="0" borderId="78" xfId="1" applyFont="1" applyBorder="1" applyAlignment="1" applyProtection="1">
      <alignment horizontal="center" vertical="top" wrapText="1"/>
    </xf>
    <xf numFmtId="0" fontId="22" fillId="12" borderId="0" xfId="0" applyFont="1" applyFill="1" applyAlignment="1">
      <alignment vertical="center" wrapText="1"/>
    </xf>
    <xf numFmtId="0" fontId="12" fillId="0" borderId="0" xfId="0" applyFont="1" applyAlignment="1" applyProtection="1">
      <alignment wrapText="1"/>
      <protection locked="0"/>
    </xf>
    <xf numFmtId="0" fontId="0" fillId="0" borderId="4" xfId="0" applyBorder="1"/>
    <xf numFmtId="0" fontId="25" fillId="5" borderId="0" xfId="0" applyFont="1" applyFill="1" applyAlignment="1">
      <alignment horizontal="right" vertical="center"/>
    </xf>
    <xf numFmtId="0" fontId="0" fillId="0" borderId="0" xfId="0" applyAlignment="1">
      <alignment vertical="center"/>
    </xf>
    <xf numFmtId="0" fontId="2" fillId="4" borderId="0" xfId="0" applyFont="1" applyFill="1" applyAlignment="1">
      <alignment vertical="top" wrapText="1"/>
    </xf>
    <xf numFmtId="0" fontId="1" fillId="0" borderId="0" xfId="0" applyFont="1" applyAlignment="1">
      <alignment vertical="top" wrapText="1"/>
    </xf>
    <xf numFmtId="0" fontId="2" fillId="0" borderId="0" xfId="0" applyFont="1" applyAlignment="1">
      <alignment vertical="center"/>
    </xf>
    <xf numFmtId="0" fontId="22" fillId="11" borderId="33" xfId="0" applyFont="1" applyFill="1" applyBorder="1" applyAlignment="1">
      <alignment vertical="center"/>
    </xf>
    <xf numFmtId="0" fontId="22" fillId="11" borderId="34" xfId="0" applyFont="1" applyFill="1" applyBorder="1" applyAlignment="1">
      <alignment vertical="center"/>
    </xf>
    <xf numFmtId="0" fontId="28" fillId="11" borderId="34" xfId="0" applyFont="1" applyFill="1" applyBorder="1" applyAlignment="1">
      <alignment vertical="center"/>
    </xf>
    <xf numFmtId="0" fontId="28" fillId="11" borderId="35" xfId="0" applyFont="1" applyFill="1" applyBorder="1" applyAlignment="1">
      <alignment vertical="center"/>
    </xf>
    <xf numFmtId="0" fontId="25" fillId="0" borderId="6" xfId="0" applyFont="1" applyBorder="1" applyAlignment="1">
      <alignment vertical="top"/>
    </xf>
    <xf numFmtId="0" fontId="25" fillId="0" borderId="7" xfId="0" applyFont="1" applyBorder="1"/>
    <xf numFmtId="0" fontId="25" fillId="0" borderId="8" xfId="0" applyFont="1" applyBorder="1"/>
    <xf numFmtId="0" fontId="0" fillId="0" borderId="0" xfId="0"/>
    <xf numFmtId="0" fontId="0" fillId="0" borderId="62" xfId="0" applyBorder="1" applyAlignment="1" applyProtection="1">
      <alignment vertical="center"/>
      <protection locked="0"/>
    </xf>
    <xf numFmtId="0" fontId="0" fillId="0" borderId="60" xfId="0" applyBorder="1" applyAlignment="1" applyProtection="1">
      <alignment vertical="center"/>
      <protection locked="0"/>
    </xf>
    <xf numFmtId="0" fontId="0" fillId="0" borderId="61" xfId="0" applyBorder="1" applyAlignment="1" applyProtection="1">
      <alignment vertical="center"/>
      <protection locked="0"/>
    </xf>
    <xf numFmtId="0" fontId="6" fillId="0" borderId="5" xfId="0" applyFont="1" applyBorder="1"/>
    <xf numFmtId="0" fontId="22" fillId="2" borderId="0" xfId="0" applyFont="1" applyFill="1" applyAlignment="1">
      <alignment vertical="center"/>
    </xf>
    <xf numFmtId="0" fontId="17" fillId="5" borderId="0" xfId="0" quotePrefix="1" applyFont="1" applyFill="1" applyAlignment="1">
      <alignment horizontal="right" vertical="top" wrapText="1"/>
    </xf>
    <xf numFmtId="0" fontId="17" fillId="0" borderId="0" xfId="0" applyFont="1" applyAlignment="1">
      <alignment horizontal="right" vertical="top"/>
    </xf>
    <xf numFmtId="0" fontId="24" fillId="4" borderId="56" xfId="0" applyFont="1" applyFill="1" applyBorder="1" applyAlignment="1" applyProtection="1">
      <alignment horizontal="center" vertical="center"/>
      <protection locked="0"/>
    </xf>
    <xf numFmtId="0" fontId="24" fillId="4" borderId="57" xfId="0" applyFont="1" applyFill="1" applyBorder="1" applyAlignment="1" applyProtection="1">
      <alignment horizontal="center" vertical="center"/>
      <protection locked="0"/>
    </xf>
    <xf numFmtId="0" fontId="24" fillId="4" borderId="55" xfId="0" applyFont="1" applyFill="1" applyBorder="1" applyAlignment="1" applyProtection="1">
      <alignment horizontal="center" vertical="center"/>
      <protection locked="0"/>
    </xf>
    <xf numFmtId="0" fontId="0" fillId="5" borderId="0" xfId="0" applyFill="1" applyAlignment="1">
      <alignment horizontal="right" vertical="center" wrapText="1"/>
    </xf>
    <xf numFmtId="0" fontId="0" fillId="0" borderId="0" xfId="0" applyAlignment="1">
      <alignment horizontal="right" vertical="center" wrapText="1"/>
    </xf>
    <xf numFmtId="0" fontId="17" fillId="5" borderId="0" xfId="0" applyFont="1" applyFill="1" applyAlignment="1">
      <alignment horizontal="right" vertical="center"/>
    </xf>
    <xf numFmtId="0" fontId="24" fillId="4" borderId="80" xfId="0" applyFont="1" applyFill="1" applyBorder="1" applyAlignment="1" applyProtection="1">
      <alignment horizontal="center" vertical="center" wrapText="1"/>
      <protection locked="0"/>
    </xf>
    <xf numFmtId="0" fontId="24" fillId="4" borderId="72" xfId="0" applyFont="1" applyFill="1" applyBorder="1" applyAlignment="1" applyProtection="1">
      <alignment horizontal="center" wrapText="1"/>
      <protection locked="0"/>
    </xf>
    <xf numFmtId="0" fontId="24" fillId="4" borderId="81" xfId="0" applyFont="1" applyFill="1" applyBorder="1" applyAlignment="1" applyProtection="1">
      <alignment horizontal="center" wrapText="1"/>
      <protection locked="0"/>
    </xf>
    <xf numFmtId="0" fontId="24" fillId="4" borderId="82" xfId="0" applyFont="1" applyFill="1" applyBorder="1" applyAlignment="1" applyProtection="1">
      <alignment horizontal="center" wrapText="1"/>
      <protection locked="0"/>
    </xf>
    <xf numFmtId="0" fontId="24" fillId="4" borderId="83" xfId="0" applyFont="1" applyFill="1" applyBorder="1" applyAlignment="1" applyProtection="1">
      <alignment horizontal="center" wrapText="1"/>
      <protection locked="0"/>
    </xf>
    <xf numFmtId="0" fontId="24" fillId="4" borderId="84" xfId="0" applyFont="1" applyFill="1" applyBorder="1" applyAlignment="1" applyProtection="1">
      <alignment horizontal="center" wrapText="1"/>
      <protection locked="0"/>
    </xf>
    <xf numFmtId="0" fontId="0" fillId="5" borderId="0" xfId="0" applyFill="1" applyAlignment="1">
      <alignment wrapText="1"/>
    </xf>
    <xf numFmtId="0" fontId="0" fillId="0" borderId="85" xfId="0" applyBorder="1" applyAlignment="1">
      <alignment wrapText="1"/>
    </xf>
    <xf numFmtId="0" fontId="17" fillId="5" borderId="0" xfId="0" applyFont="1" applyFill="1" applyAlignment="1">
      <alignment horizontal="right" vertical="center" wrapText="1"/>
    </xf>
    <xf numFmtId="0" fontId="0" fillId="5" borderId="0" xfId="0" applyFill="1" applyAlignment="1">
      <alignment vertical="center" wrapText="1"/>
    </xf>
    <xf numFmtId="0" fontId="16" fillId="2" borderId="0" xfId="0" applyFont="1" applyFill="1" applyAlignment="1">
      <alignment horizontal="right" vertical="center" wrapText="1"/>
    </xf>
    <xf numFmtId="0" fontId="0" fillId="0" borderId="0" xfId="0" applyAlignment="1">
      <alignment horizontal="right" vertical="center"/>
    </xf>
    <xf numFmtId="0" fontId="24" fillId="4" borderId="56" xfId="0" applyFont="1" applyFill="1" applyBorder="1" applyAlignment="1" applyProtection="1">
      <alignment horizontal="center" vertical="center" wrapText="1"/>
      <protection locked="0"/>
    </xf>
    <xf numFmtId="0" fontId="24" fillId="4" borderId="57" xfId="0" applyFont="1" applyFill="1" applyBorder="1" applyAlignment="1" applyProtection="1">
      <alignment horizontal="center" vertical="center" wrapText="1"/>
      <protection locked="0"/>
    </xf>
    <xf numFmtId="0" fontId="24" fillId="4" borderId="55" xfId="0" applyFont="1" applyFill="1" applyBorder="1" applyAlignment="1" applyProtection="1">
      <alignment horizontal="center" vertical="center" wrapText="1"/>
      <protection locked="0"/>
    </xf>
    <xf numFmtId="0" fontId="1" fillId="5" borderId="0" xfId="0" applyFont="1" applyFill="1" applyAlignment="1">
      <alignment vertical="center" wrapText="1"/>
    </xf>
    <xf numFmtId="0" fontId="1" fillId="0" borderId="0" xfId="0" applyFont="1" applyAlignment="1">
      <alignment vertical="center" wrapText="1"/>
    </xf>
    <xf numFmtId="0" fontId="25" fillId="4" borderId="0" xfId="0" applyFont="1" applyFill="1" applyAlignment="1">
      <alignment horizontal="center" vertical="top"/>
    </xf>
    <xf numFmtId="0" fontId="0" fillId="0" borderId="0" xfId="0" applyAlignment="1">
      <alignment horizontal="center"/>
    </xf>
    <xf numFmtId="0" fontId="0" fillId="4" borderId="0" xfId="0" applyFill="1"/>
    <xf numFmtId="0" fontId="5" fillId="0" borderId="0" xfId="0" applyFont="1" applyAlignment="1">
      <alignment horizontal="left" vertical="top" wrapText="1"/>
    </xf>
    <xf numFmtId="0" fontId="0" fillId="0" borderId="0" xfId="0" applyAlignment="1">
      <alignment vertical="top" wrapText="1"/>
    </xf>
    <xf numFmtId="0" fontId="25" fillId="4" borderId="72" xfId="0" applyFont="1" applyFill="1" applyBorder="1" applyAlignment="1">
      <alignment horizontal="center" vertical="top"/>
    </xf>
    <xf numFmtId="0" fontId="0" fillId="4" borderId="0" xfId="0" applyFill="1" applyAlignment="1">
      <alignment wrapText="1"/>
    </xf>
    <xf numFmtId="0" fontId="2" fillId="4" borderId="0" xfId="0" applyFont="1" applyFill="1" applyAlignment="1">
      <alignment vertical="center" wrapText="1"/>
    </xf>
    <xf numFmtId="0" fontId="5" fillId="4" borderId="0" xfId="0" applyFont="1" applyFill="1" applyAlignment="1">
      <alignment horizontal="right"/>
    </xf>
    <xf numFmtId="0" fontId="17" fillId="4" borderId="0" xfId="0" applyFont="1" applyFill="1" applyAlignment="1">
      <alignment horizontal="right"/>
    </xf>
    <xf numFmtId="0" fontId="0" fillId="4" borderId="9" xfId="0" applyFill="1" applyBorder="1" applyProtection="1">
      <protection locked="0"/>
    </xf>
    <xf numFmtId="0" fontId="0" fillId="4" borderId="9" xfId="0" applyFill="1" applyBorder="1"/>
    <xf numFmtId="0" fontId="9" fillId="4" borderId="0" xfId="0" applyFont="1" applyFill="1" applyAlignment="1">
      <alignment vertical="top"/>
    </xf>
    <xf numFmtId="0" fontId="17" fillId="3" borderId="0" xfId="0" applyFont="1" applyFill="1" applyAlignment="1">
      <alignment vertical="center" wrapText="1"/>
    </xf>
    <xf numFmtId="0" fontId="6" fillId="3" borderId="0" xfId="0" applyFont="1" applyFill="1" applyAlignment="1">
      <alignment vertical="center" wrapText="1"/>
    </xf>
    <xf numFmtId="0" fontId="25" fillId="4" borderId="0" xfId="0" applyFont="1" applyFill="1" applyAlignment="1">
      <alignment vertical="top"/>
    </xf>
    <xf numFmtId="0" fontId="25" fillId="4" borderId="0" xfId="0" applyFont="1" applyFill="1" applyAlignment="1">
      <alignment vertical="top" wrapText="1"/>
    </xf>
    <xf numFmtId="0" fontId="0" fillId="3" borderId="9" xfId="0" applyFill="1" applyBorder="1"/>
    <xf numFmtId="0" fontId="0" fillId="0" borderId="9" xfId="0" applyBorder="1"/>
    <xf numFmtId="0" fontId="19" fillId="4" borderId="0" xfId="0" quotePrefix="1" applyFont="1" applyFill="1" applyAlignment="1">
      <alignment horizontal="center" vertical="center" wrapText="1"/>
    </xf>
    <xf numFmtId="0" fontId="20" fillId="0" borderId="0" xfId="0" applyFont="1" applyAlignment="1">
      <alignment horizontal="center" vertical="center" wrapText="1"/>
    </xf>
    <xf numFmtId="0" fontId="17" fillId="4" borderId="0" xfId="0" applyFont="1" applyFill="1" applyAlignment="1">
      <alignment vertical="center" wrapText="1"/>
    </xf>
    <xf numFmtId="0" fontId="22" fillId="11" borderId="1" xfId="0" applyFont="1" applyFill="1" applyBorder="1" applyAlignment="1">
      <alignment vertical="center"/>
    </xf>
    <xf numFmtId="0" fontId="22" fillId="11" borderId="2" xfId="0" applyFont="1" applyFill="1" applyBorder="1" applyAlignment="1">
      <alignment vertical="center"/>
    </xf>
    <xf numFmtId="0" fontId="28" fillId="11" borderId="2" xfId="0" applyFont="1" applyFill="1" applyBorder="1"/>
    <xf numFmtId="0" fontId="28" fillId="11" borderId="3" xfId="0" applyFont="1" applyFill="1" applyBorder="1"/>
    <xf numFmtId="0" fontId="30" fillId="4" borderId="0" xfId="0" applyFont="1" applyFill="1" applyAlignment="1">
      <alignment vertical="top" wrapText="1"/>
    </xf>
    <xf numFmtId="0" fontId="42" fillId="4" borderId="7" xfId="0" applyFont="1" applyFill="1" applyBorder="1" applyAlignment="1">
      <alignment wrapText="1"/>
    </xf>
    <xf numFmtId="0" fontId="21" fillId="0" borderId="7" xfId="0" applyFont="1" applyBorder="1" applyAlignment="1">
      <alignment wrapText="1"/>
    </xf>
    <xf numFmtId="0" fontId="0" fillId="0" borderId="59" xfId="0" applyBorder="1" applyAlignment="1" applyProtection="1">
      <alignment vertical="center"/>
      <protection locked="0"/>
    </xf>
    <xf numFmtId="0" fontId="15" fillId="11" borderId="2" xfId="0" applyFont="1" applyFill="1" applyBorder="1" applyAlignment="1">
      <alignment vertical="center"/>
    </xf>
    <xf numFmtId="0" fontId="15" fillId="11" borderId="3" xfId="0" applyFont="1" applyFill="1" applyBorder="1" applyAlignment="1">
      <alignment vertical="center"/>
    </xf>
    <xf numFmtId="0" fontId="24" fillId="0" borderId="56" xfId="0" applyFont="1" applyBorder="1" applyAlignment="1" applyProtection="1">
      <alignment horizontal="center" vertical="center"/>
      <protection locked="0"/>
    </xf>
    <xf numFmtId="0" fontId="24" fillId="0" borderId="57" xfId="0" applyFont="1" applyBorder="1" applyAlignment="1" applyProtection="1">
      <alignment horizontal="center" vertical="center"/>
      <protection locked="0"/>
    </xf>
    <xf numFmtId="0" fontId="24" fillId="0" borderId="55" xfId="0" applyFont="1" applyBorder="1" applyAlignment="1" applyProtection="1">
      <alignment horizontal="center" vertical="center"/>
      <protection locked="0"/>
    </xf>
    <xf numFmtId="0" fontId="41" fillId="4" borderId="4" xfId="0" applyFont="1" applyFill="1" applyBorder="1" applyAlignment="1">
      <alignment horizontal="right" vertical="top" wrapText="1"/>
    </xf>
    <xf numFmtId="0" fontId="17" fillId="5" borderId="0" xfId="0" applyFont="1" applyFill="1" applyAlignment="1">
      <alignment horizontal="left" vertical="top" wrapText="1"/>
    </xf>
    <xf numFmtId="0" fontId="0" fillId="0" borderId="0" xfId="0" applyAlignment="1">
      <alignment horizontal="left"/>
    </xf>
    <xf numFmtId="0" fontId="0" fillId="0" borderId="63" xfId="0" applyBorder="1"/>
    <xf numFmtId="0" fontId="12" fillId="0" borderId="64" xfId="0" applyFont="1" applyBorder="1" applyAlignment="1">
      <alignment horizontal="center" vertical="center"/>
    </xf>
    <xf numFmtId="0" fontId="12" fillId="0" borderId="65" xfId="0" applyFont="1" applyBorder="1" applyAlignment="1">
      <alignment horizontal="center" vertical="center"/>
    </xf>
    <xf numFmtId="0" fontId="0" fillId="0" borderId="58" xfId="0" applyBorder="1"/>
    <xf numFmtId="0" fontId="40" fillId="0" borderId="0" xfId="0" applyFont="1"/>
    <xf numFmtId="0" fontId="49" fillId="2" borderId="0" xfId="0" applyFont="1" applyFill="1" applyAlignment="1">
      <alignment horizontal="center" vertical="center" wrapText="1"/>
    </xf>
    <xf numFmtId="0" fontId="49" fillId="0" borderId="0" xfId="0" applyFont="1" applyAlignment="1">
      <alignment horizontal="center" vertical="center" wrapText="1"/>
    </xf>
    <xf numFmtId="0" fontId="0" fillId="5" borderId="0" xfId="0" applyFill="1" applyAlignment="1">
      <alignment horizontal="right" vertical="center"/>
    </xf>
    <xf numFmtId="0" fontId="2" fillId="4" borderId="56" xfId="0" applyFont="1" applyFill="1" applyBorder="1" applyAlignment="1" applyProtection="1">
      <alignment horizontal="center" vertical="center"/>
      <protection locked="0"/>
    </xf>
    <xf numFmtId="0" fontId="2" fillId="4" borderId="57" xfId="0" applyFont="1" applyFill="1" applyBorder="1" applyAlignment="1" applyProtection="1">
      <alignment horizontal="center" vertical="center"/>
      <protection locked="0"/>
    </xf>
    <xf numFmtId="0" fontId="2" fillId="4" borderId="55" xfId="0" applyFont="1" applyFill="1" applyBorder="1" applyAlignment="1" applyProtection="1">
      <alignment horizontal="center"/>
      <protection locked="0"/>
    </xf>
    <xf numFmtId="0" fontId="55" fillId="4" borderId="0" xfId="0" quotePrefix="1" applyFont="1" applyFill="1" applyAlignment="1">
      <alignment horizontal="center" vertical="center"/>
    </xf>
    <xf numFmtId="0" fontId="56" fillId="0" borderId="0" xfId="0" applyFont="1" applyAlignment="1">
      <alignment horizontal="center" vertical="center"/>
    </xf>
    <xf numFmtId="0" fontId="0" fillId="0" borderId="0" xfId="0" applyAlignment="1">
      <alignment horizontal="center" vertical="center" wrapText="1"/>
    </xf>
    <xf numFmtId="0" fontId="17" fillId="4" borderId="86" xfId="0" applyFont="1" applyFill="1" applyBorder="1" applyAlignment="1">
      <alignment horizontal="right" vertical="center" wrapText="1"/>
    </xf>
    <xf numFmtId="0" fontId="0" fillId="0" borderId="86" xfId="0" applyBorder="1"/>
    <xf numFmtId="0" fontId="25" fillId="4" borderId="80" xfId="0" applyFont="1" applyFill="1"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0" fillId="0" borderId="81" xfId="0" applyBorder="1" applyAlignment="1" applyProtection="1">
      <alignment horizontal="left" vertical="center" wrapText="1"/>
      <protection locked="0"/>
    </xf>
    <xf numFmtId="0" fontId="0" fillId="0" borderId="82"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84" xfId="0" applyBorder="1" applyAlignment="1" applyProtection="1">
      <alignment horizontal="left" vertical="center" wrapText="1"/>
      <protection locked="0"/>
    </xf>
    <xf numFmtId="0" fontId="2" fillId="5" borderId="0" xfId="0" applyFont="1" applyFill="1"/>
    <xf numFmtId="0" fontId="17" fillId="0" borderId="6" xfId="0" applyFont="1" applyBorder="1" applyAlignment="1">
      <alignment vertical="top"/>
    </xf>
    <xf numFmtId="0" fontId="0" fillId="0" borderId="7" xfId="0" applyBorder="1"/>
    <xf numFmtId="0" fontId="0" fillId="0" borderId="8" xfId="0" applyBorder="1"/>
    <xf numFmtId="0" fontId="24" fillId="4" borderId="80" xfId="0" applyFont="1" applyFill="1" applyBorder="1" applyAlignment="1" applyProtection="1">
      <alignment horizontal="center" vertical="center"/>
      <protection locked="0"/>
    </xf>
    <xf numFmtId="0" fontId="24" fillId="4" borderId="72" xfId="0" applyFont="1" applyFill="1" applyBorder="1" applyAlignment="1" applyProtection="1">
      <alignment horizontal="center" vertical="center"/>
      <protection locked="0"/>
    </xf>
    <xf numFmtId="0" fontId="24" fillId="4" borderId="81" xfId="0" applyFont="1" applyFill="1" applyBorder="1" applyAlignment="1" applyProtection="1">
      <alignment horizontal="center" vertical="center"/>
      <protection locked="0"/>
    </xf>
    <xf numFmtId="0" fontId="24" fillId="4" borderId="82" xfId="0" applyFont="1" applyFill="1" applyBorder="1" applyAlignment="1" applyProtection="1">
      <alignment horizontal="center" vertical="center"/>
      <protection locked="0"/>
    </xf>
    <xf numFmtId="0" fontId="24" fillId="4" borderId="83" xfId="0" applyFont="1" applyFill="1" applyBorder="1" applyAlignment="1" applyProtection="1">
      <alignment horizontal="center" vertical="center"/>
      <protection locked="0"/>
    </xf>
    <xf numFmtId="0" fontId="24" fillId="4" borderId="84" xfId="0" applyFont="1" applyFill="1" applyBorder="1" applyAlignment="1" applyProtection="1">
      <alignment horizontal="center" vertical="center"/>
      <protection locked="0"/>
    </xf>
    <xf numFmtId="0" fontId="0" fillId="5" borderId="0" xfId="0" applyFill="1" applyAlignment="1">
      <alignment horizontal="right"/>
    </xf>
    <xf numFmtId="0" fontId="0" fillId="5" borderId="0" xfId="0" applyFill="1" applyAlignment="1">
      <alignment horizontal="right" wrapText="1"/>
    </xf>
    <xf numFmtId="0" fontId="0" fillId="5" borderId="0" xfId="0" applyFill="1" applyAlignment="1">
      <alignment horizontal="right" vertical="top"/>
    </xf>
    <xf numFmtId="0" fontId="17" fillId="0" borderId="0" xfId="0" applyFont="1" applyAlignment="1">
      <alignment vertical="top" wrapText="1"/>
    </xf>
    <xf numFmtId="0" fontId="0" fillId="0" borderId="59" xfId="0" applyBorder="1" applyProtection="1">
      <protection locked="0"/>
    </xf>
    <xf numFmtId="0" fontId="0" fillId="0" borderId="60" xfId="0" applyBorder="1" applyProtection="1">
      <protection locked="0"/>
    </xf>
    <xf numFmtId="0" fontId="0" fillId="0" borderId="62" xfId="0" applyBorder="1" applyProtection="1">
      <protection locked="0"/>
    </xf>
    <xf numFmtId="0" fontId="0" fillId="0" borderId="61" xfId="0" applyBorder="1" applyProtection="1">
      <protection locked="0"/>
    </xf>
    <xf numFmtId="0" fontId="15" fillId="11" borderId="2" xfId="0" applyFont="1" applyFill="1" applyBorder="1"/>
    <xf numFmtId="0" fontId="15" fillId="11" borderId="3" xfId="0" applyFont="1" applyFill="1" applyBorder="1"/>
    <xf numFmtId="0" fontId="5" fillId="4" borderId="0" xfId="0" applyFont="1" applyFill="1" applyAlignment="1">
      <alignment horizontal="center"/>
    </xf>
    <xf numFmtId="0" fontId="17" fillId="4" borderId="5" xfId="0" applyFont="1" applyFill="1" applyBorder="1" applyAlignment="1">
      <alignment horizontal="center"/>
    </xf>
    <xf numFmtId="0" fontId="1" fillId="4" borderId="0" xfId="0" applyFont="1" applyFill="1" applyAlignment="1">
      <alignment vertical="top"/>
    </xf>
    <xf numFmtId="0" fontId="1" fillId="4" borderId="0" xfId="0" applyFont="1" applyFill="1" applyAlignment="1">
      <alignment vertical="top" wrapText="1"/>
    </xf>
    <xf numFmtId="0" fontId="0" fillId="3" borderId="0" xfId="0" applyFill="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21" fillId="3" borderId="0" xfId="0" applyFont="1" applyFill="1" applyAlignment="1">
      <alignment wrapText="1"/>
    </xf>
    <xf numFmtId="0" fontId="1" fillId="0" borderId="0" xfId="0" applyFont="1" applyAlignment="1">
      <alignment horizontal="left" wrapText="1"/>
    </xf>
    <xf numFmtId="0" fontId="17" fillId="0" borderId="0" xfId="0" applyFont="1" applyAlignment="1">
      <alignment vertical="center"/>
    </xf>
    <xf numFmtId="0" fontId="17" fillId="5" borderId="0" xfId="0" applyFont="1" applyFill="1" applyAlignment="1">
      <alignment horizontal="right" vertical="top" wrapText="1"/>
    </xf>
    <xf numFmtId="0" fontId="0" fillId="5" borderId="0" xfId="0" applyFill="1" applyAlignment="1">
      <alignment vertical="top"/>
    </xf>
    <xf numFmtId="0" fontId="0" fillId="5" borderId="0" xfId="0" quotePrefix="1" applyFill="1" applyAlignment="1">
      <alignment vertical="top"/>
    </xf>
    <xf numFmtId="0" fontId="0" fillId="0" borderId="0" xfId="0" applyAlignment="1">
      <alignment vertical="top"/>
    </xf>
    <xf numFmtId="0" fontId="0" fillId="0" borderId="72" xfId="0" applyBorder="1" applyAlignment="1">
      <alignment horizontal="left" vertical="top" wrapText="1"/>
    </xf>
    <xf numFmtId="0" fontId="24" fillId="0" borderId="57" xfId="0" applyFont="1" applyBorder="1" applyAlignment="1" applyProtection="1">
      <alignment horizontal="center" vertical="center" wrapText="1"/>
      <protection locked="0"/>
    </xf>
    <xf numFmtId="0" fontId="24" fillId="0" borderId="55" xfId="0" applyFont="1" applyBorder="1" applyAlignment="1" applyProtection="1">
      <alignment horizontal="center" vertical="center" wrapText="1"/>
      <protection locked="0"/>
    </xf>
    <xf numFmtId="0" fontId="2" fillId="0" borderId="0" xfId="0" applyFont="1" applyAlignment="1">
      <alignment vertical="center" wrapText="1"/>
    </xf>
    <xf numFmtId="0" fontId="2" fillId="4" borderId="0" xfId="0" applyFont="1" applyFill="1" applyAlignment="1">
      <alignment horizontal="right" vertical="top" wrapText="1"/>
    </xf>
    <xf numFmtId="0" fontId="0" fillId="0" borderId="0" xfId="0" applyAlignment="1">
      <alignment horizontal="right" vertical="top" wrapText="1"/>
    </xf>
    <xf numFmtId="0" fontId="17" fillId="0" borderId="0" xfId="0" applyFont="1" applyAlignment="1">
      <alignment horizontal="left" vertical="top" wrapText="1"/>
    </xf>
    <xf numFmtId="0" fontId="0" fillId="0" borderId="72" xfId="0" applyBorder="1" applyAlignment="1">
      <alignment horizontal="left" wrapText="1"/>
    </xf>
    <xf numFmtId="0" fontId="25" fillId="4" borderId="0" xfId="0" applyFont="1" applyFill="1" applyAlignment="1">
      <alignment vertical="center" wrapText="1"/>
    </xf>
    <xf numFmtId="0" fontId="1" fillId="4" borderId="80" xfId="0" applyFont="1" applyFill="1" applyBorder="1" applyAlignment="1" applyProtection="1">
      <alignment horizontal="center" vertical="center" wrapText="1"/>
      <protection locked="0"/>
    </xf>
    <xf numFmtId="0" fontId="1" fillId="4" borderId="81" xfId="0" applyFont="1" applyFill="1" applyBorder="1" applyAlignment="1" applyProtection="1">
      <alignment horizontal="center" vertical="center" wrapText="1"/>
      <protection locked="0"/>
    </xf>
    <xf numFmtId="0" fontId="1" fillId="4" borderId="82" xfId="0" applyFont="1" applyFill="1" applyBorder="1" applyAlignment="1" applyProtection="1">
      <alignment horizontal="center" vertical="center" wrapText="1"/>
      <protection locked="0"/>
    </xf>
    <xf numFmtId="0" fontId="1" fillId="4" borderId="84" xfId="0" applyFont="1" applyFill="1" applyBorder="1" applyAlignment="1" applyProtection="1">
      <alignment horizontal="center" vertical="center" wrapText="1"/>
      <protection locked="0"/>
    </xf>
    <xf numFmtId="0" fontId="2" fillId="5" borderId="0" xfId="0" applyFont="1" applyFill="1" applyAlignment="1">
      <alignment vertical="center" wrapText="1"/>
    </xf>
    <xf numFmtId="0" fontId="24" fillId="0" borderId="72" xfId="0" applyFont="1" applyBorder="1" applyAlignment="1" applyProtection="1">
      <alignment horizontal="center" vertical="center"/>
      <protection locked="0"/>
    </xf>
    <xf numFmtId="0" fontId="24" fillId="0" borderId="81" xfId="0" applyFont="1" applyBorder="1" applyAlignment="1" applyProtection="1">
      <alignment horizontal="center" vertical="center"/>
      <protection locked="0"/>
    </xf>
    <xf numFmtId="0" fontId="24" fillId="0" borderId="86"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24" fillId="0" borderId="85" xfId="0" applyFont="1" applyBorder="1" applyAlignment="1" applyProtection="1">
      <alignment horizontal="center" vertical="center"/>
      <protection locked="0"/>
    </xf>
    <xf numFmtId="0" fontId="24" fillId="0" borderId="82" xfId="0" applyFont="1" applyBorder="1" applyAlignment="1" applyProtection="1">
      <alignment horizontal="center" vertical="center"/>
      <protection locked="0"/>
    </xf>
    <xf numFmtId="0" fontId="24" fillId="0" borderId="83" xfId="0" applyFont="1" applyBorder="1" applyAlignment="1" applyProtection="1">
      <alignment horizontal="center" vertical="center"/>
      <protection locked="0"/>
    </xf>
    <xf numFmtId="0" fontId="24" fillId="0" borderId="84" xfId="0" applyFont="1" applyBorder="1" applyAlignment="1" applyProtection="1">
      <alignment horizontal="center" vertical="center"/>
      <protection locked="0"/>
    </xf>
    <xf numFmtId="0" fontId="0" fillId="5" borderId="0" xfId="0" quotePrefix="1" applyFill="1" applyAlignment="1">
      <alignment horizontal="right" vertical="center"/>
    </xf>
    <xf numFmtId="0" fontId="2" fillId="5" borderId="0" xfId="0" applyFont="1" applyFill="1" applyAlignment="1">
      <alignment wrapText="1"/>
    </xf>
    <xf numFmtId="0" fontId="0" fillId="5" borderId="0" xfId="0" quotePrefix="1" applyFill="1" applyAlignment="1">
      <alignment vertical="center"/>
    </xf>
    <xf numFmtId="0" fontId="4" fillId="2" borderId="0" xfId="0" applyFont="1" applyFill="1" applyAlignment="1">
      <alignment horizontal="center" vertical="center"/>
    </xf>
    <xf numFmtId="0" fontId="2" fillId="4" borderId="0" xfId="0" applyFont="1" applyFill="1" applyAlignment="1">
      <alignment horizontal="center" vertical="top" wrapText="1"/>
    </xf>
    <xf numFmtId="0" fontId="0" fillId="0" borderId="0" xfId="0" applyAlignment="1">
      <alignment horizontal="center" vertical="top" wrapText="1"/>
    </xf>
    <xf numFmtId="0" fontId="21" fillId="0" borderId="0" xfId="0" applyFont="1" applyAlignment="1">
      <alignment horizontal="left" vertical="top" wrapText="1"/>
    </xf>
    <xf numFmtId="0" fontId="0" fillId="4" borderId="24" xfId="0" applyFill="1" applyBorder="1"/>
    <xf numFmtId="0" fontId="30" fillId="4" borderId="0" xfId="0" applyFont="1" applyFill="1" applyAlignment="1">
      <alignment vertical="center" wrapText="1"/>
    </xf>
    <xf numFmtId="0" fontId="17" fillId="4" borderId="0" xfId="0" applyFont="1" applyFill="1" applyAlignment="1">
      <alignment vertical="top" wrapText="1"/>
    </xf>
    <xf numFmtId="0" fontId="17" fillId="0" borderId="0" xfId="0" applyFont="1" applyAlignment="1">
      <alignment vertical="top"/>
    </xf>
    <xf numFmtId="0" fontId="17" fillId="0" borderId="0" xfId="0" applyFont="1"/>
    <xf numFmtId="0" fontId="17" fillId="5" borderId="0" xfId="0" quotePrefix="1" applyFont="1" applyFill="1" applyAlignment="1">
      <alignment horizontal="right" vertical="center" wrapText="1"/>
    </xf>
    <xf numFmtId="0" fontId="17" fillId="0" borderId="0" xfId="0" applyFont="1" applyAlignment="1">
      <alignment horizontal="right" vertical="center"/>
    </xf>
    <xf numFmtId="0" fontId="0" fillId="5" borderId="0" xfId="0" applyFill="1" applyAlignment="1">
      <alignment horizontal="left" vertical="center" wrapText="1"/>
    </xf>
    <xf numFmtId="0" fontId="17" fillId="0" borderId="62" xfId="0" applyFont="1" applyBorder="1" applyAlignment="1" applyProtection="1">
      <alignment vertical="center"/>
      <protection locked="0"/>
    </xf>
    <xf numFmtId="0" fontId="17" fillId="0" borderId="60" xfId="0" applyFont="1" applyBorder="1" applyAlignment="1" applyProtection="1">
      <alignment vertical="center"/>
      <protection locked="0"/>
    </xf>
    <xf numFmtId="0" fontId="17" fillId="0" borderId="61" xfId="0" applyFont="1" applyBorder="1" applyAlignment="1" applyProtection="1">
      <alignment vertical="center"/>
      <protection locked="0"/>
    </xf>
    <xf numFmtId="0" fontId="28" fillId="11" borderId="2" xfId="0" applyFont="1" applyFill="1" applyBorder="1" applyAlignment="1">
      <alignment vertical="center"/>
    </xf>
    <xf numFmtId="0" fontId="28" fillId="11" borderId="3" xfId="0" applyFont="1" applyFill="1" applyBorder="1" applyAlignment="1">
      <alignment vertical="center"/>
    </xf>
    <xf numFmtId="0" fontId="2" fillId="0" borderId="0" xfId="0" applyFont="1" applyAlignment="1">
      <alignment vertical="top" wrapText="1"/>
    </xf>
    <xf numFmtId="0" fontId="0" fillId="5" borderId="0" xfId="0" applyFill="1" applyAlignment="1">
      <alignment vertical="center"/>
    </xf>
  </cellXfs>
  <cellStyles count="3">
    <cellStyle name="Link" xfId="1" builtinId="8"/>
    <cellStyle name="Prozent" xfId="2" builtinId="5"/>
    <cellStyle name="Standard" xfId="0" builtinId="0"/>
  </cellStyles>
  <dxfs count="6">
    <dxf>
      <font>
        <condense val="0"/>
        <extend val="0"/>
        <color indexed="10"/>
      </font>
    </dxf>
    <dxf>
      <font>
        <condense val="0"/>
        <extend val="0"/>
        <color indexed="17"/>
      </font>
    </dxf>
    <dxf>
      <font>
        <condense val="0"/>
        <extend val="0"/>
        <color indexed="10"/>
      </font>
    </dxf>
    <dxf>
      <font>
        <condense val="0"/>
        <extend val="0"/>
        <color indexed="17"/>
      </font>
    </dxf>
    <dxf>
      <font>
        <condense val="0"/>
        <extend val="0"/>
        <color indexed="10"/>
      </font>
    </dxf>
    <dxf>
      <font>
        <condense val="0"/>
        <extend val="0"/>
        <color indexed="17"/>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C3990A"/>
      <rgbColor rgb="00FFFF00"/>
      <rgbColor rgb="00FF00FF"/>
      <rgbColor rgb="0000FFFF"/>
      <rgbColor rgb="00800000"/>
      <rgbColor rgb="00008000"/>
      <rgbColor rgb="00000080"/>
      <rgbColor rgb="00808000"/>
      <rgbColor rgb="007A2539"/>
      <rgbColor rgb="00B0742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2AA5DA"/>
      <rgbColor rgb="00CCFFFF"/>
      <rgbColor rgb="00CCFFCC"/>
      <rgbColor rgb="00FFFF99"/>
      <rgbColor rgb="0099CCFF"/>
      <rgbColor rgb="00FF99CC"/>
      <rgbColor rgb="00CC99FF"/>
      <rgbColor rgb="00FFCC99"/>
      <rgbColor rgb="007F8010"/>
      <rgbColor rgb="0033CCCC"/>
      <rgbColor rgb="0099CC00"/>
      <rgbColor rgb="00C3990A"/>
      <rgbColor rgb="00FF9900"/>
      <rgbColor rgb="00FF6600"/>
      <rgbColor rgb="007A006F"/>
      <rgbColor rgb="00DDDDDD"/>
      <rgbColor rgb="00003366"/>
      <rgbColor rgb="00339966"/>
      <rgbColor rgb="00003300"/>
      <rgbColor rgb="00333300"/>
      <rgbColor rgb="00993300"/>
      <rgbColor rgb="00993366"/>
      <rgbColor rgb="003B085C"/>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2.emf"/><Relationship Id="rId3" Type="http://schemas.openxmlformats.org/officeDocument/2006/relationships/image" Target="../media/image14.emf"/><Relationship Id="rId7" Type="http://schemas.openxmlformats.org/officeDocument/2006/relationships/image" Target="../media/image10.emf"/><Relationship Id="rId12" Type="http://schemas.openxmlformats.org/officeDocument/2006/relationships/image" Target="../media/image5.emf"/><Relationship Id="rId2" Type="http://schemas.openxmlformats.org/officeDocument/2006/relationships/image" Target="../media/image15.emf"/><Relationship Id="rId1" Type="http://schemas.openxmlformats.org/officeDocument/2006/relationships/image" Target="../media/image16.emf"/><Relationship Id="rId6" Type="http://schemas.openxmlformats.org/officeDocument/2006/relationships/image" Target="../media/image11.emf"/><Relationship Id="rId11" Type="http://schemas.openxmlformats.org/officeDocument/2006/relationships/image" Target="../media/image6.emf"/><Relationship Id="rId5" Type="http://schemas.openxmlformats.org/officeDocument/2006/relationships/image" Target="../media/image12.emf"/><Relationship Id="rId15" Type="http://schemas.openxmlformats.org/officeDocument/2006/relationships/image" Target="../media/image3.emf"/><Relationship Id="rId10" Type="http://schemas.openxmlformats.org/officeDocument/2006/relationships/image" Target="../media/image7.emf"/><Relationship Id="rId4" Type="http://schemas.openxmlformats.org/officeDocument/2006/relationships/image" Target="../media/image13.emf"/><Relationship Id="rId9" Type="http://schemas.openxmlformats.org/officeDocument/2006/relationships/image" Target="../media/image8.emf"/><Relationship Id="rId1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1.emf"/><Relationship Id="rId3" Type="http://schemas.openxmlformats.org/officeDocument/2006/relationships/image" Target="../media/image26.emf"/><Relationship Id="rId7" Type="http://schemas.openxmlformats.org/officeDocument/2006/relationships/image" Target="../media/image22.emf"/><Relationship Id="rId12" Type="http://schemas.openxmlformats.org/officeDocument/2006/relationships/image" Target="../media/image17.emf"/><Relationship Id="rId2" Type="http://schemas.openxmlformats.org/officeDocument/2006/relationships/image" Target="../media/image27.emf"/><Relationship Id="rId1" Type="http://schemas.openxmlformats.org/officeDocument/2006/relationships/image" Target="../media/image28.emf"/><Relationship Id="rId6" Type="http://schemas.openxmlformats.org/officeDocument/2006/relationships/image" Target="../media/image23.emf"/><Relationship Id="rId11" Type="http://schemas.openxmlformats.org/officeDocument/2006/relationships/image" Target="../media/image18.emf"/><Relationship Id="rId5" Type="http://schemas.openxmlformats.org/officeDocument/2006/relationships/image" Target="../media/image24.emf"/><Relationship Id="rId10" Type="http://schemas.openxmlformats.org/officeDocument/2006/relationships/image" Target="../media/image19.emf"/><Relationship Id="rId4" Type="http://schemas.openxmlformats.org/officeDocument/2006/relationships/image" Target="../media/image25.emf"/><Relationship Id="rId9" Type="http://schemas.openxmlformats.org/officeDocument/2006/relationships/image" Target="../media/image20.emf"/></Relationships>
</file>

<file path=xl/drawings/_rels/vmlDrawing3.vml.rels><?xml version="1.0" encoding="UTF-8" standalone="yes"?>
<Relationships xmlns="http://schemas.openxmlformats.org/package/2006/relationships"><Relationship Id="rId8" Type="http://schemas.openxmlformats.org/officeDocument/2006/relationships/image" Target="../media/image33.emf"/><Relationship Id="rId3" Type="http://schemas.openxmlformats.org/officeDocument/2006/relationships/image" Target="../media/image38.emf"/><Relationship Id="rId7" Type="http://schemas.openxmlformats.org/officeDocument/2006/relationships/image" Target="../media/image34.emf"/><Relationship Id="rId12" Type="http://schemas.openxmlformats.org/officeDocument/2006/relationships/image" Target="../media/image29.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35.emf"/><Relationship Id="rId11" Type="http://schemas.openxmlformats.org/officeDocument/2006/relationships/image" Target="../media/image30.emf"/><Relationship Id="rId5" Type="http://schemas.openxmlformats.org/officeDocument/2006/relationships/image" Target="../media/image36.emf"/><Relationship Id="rId10" Type="http://schemas.openxmlformats.org/officeDocument/2006/relationships/image" Target="../media/image31.emf"/><Relationship Id="rId4" Type="http://schemas.openxmlformats.org/officeDocument/2006/relationships/image" Target="../media/image37.emf"/><Relationship Id="rId9"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9</xdr:col>
      <xdr:colOff>152400</xdr:colOff>
      <xdr:row>1</xdr:row>
      <xdr:rowOff>133350</xdr:rowOff>
    </xdr:from>
    <xdr:to>
      <xdr:col>10</xdr:col>
      <xdr:colOff>476250</xdr:colOff>
      <xdr:row>4</xdr:row>
      <xdr:rowOff>95250</xdr:rowOff>
    </xdr:to>
    <xdr:pic>
      <xdr:nvPicPr>
        <xdr:cNvPr id="12289" name="Picture 1" descr="logo_heidelberger-leben">
          <a:extLst>
            <a:ext uri="{FF2B5EF4-FFF2-40B4-BE49-F238E27FC236}">
              <a16:creationId xmlns:a16="http://schemas.microsoft.com/office/drawing/2014/main" id="{00000000-0008-0000-0000-0000013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219075"/>
          <a:ext cx="211455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76200</xdr:rowOff>
    </xdr:from>
    <xdr:to>
      <xdr:col>6</xdr:col>
      <xdr:colOff>561975</xdr:colOff>
      <xdr:row>3</xdr:row>
      <xdr:rowOff>95250</xdr:rowOff>
    </xdr:to>
    <xdr:pic>
      <xdr:nvPicPr>
        <xdr:cNvPr id="9217" name="Picture 1" descr="logo_heidelberger-leben">
          <a:extLst>
            <a:ext uri="{FF2B5EF4-FFF2-40B4-BE49-F238E27FC236}">
              <a16:creationId xmlns:a16="http://schemas.microsoft.com/office/drawing/2014/main" id="{00000000-0008-0000-0100-000001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76200"/>
          <a:ext cx="22574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114300</xdr:colOff>
      <xdr:row>0</xdr:row>
      <xdr:rowOff>228600</xdr:rowOff>
    </xdr:from>
    <xdr:to>
      <xdr:col>20</xdr:col>
      <xdr:colOff>285750</xdr:colOff>
      <xdr:row>0</xdr:row>
      <xdr:rowOff>876300</xdr:rowOff>
    </xdr:to>
    <xdr:pic>
      <xdr:nvPicPr>
        <xdr:cNvPr id="4548" name="Picture 452" descr="logo_heidelberger-leben">
          <a:extLst>
            <a:ext uri="{FF2B5EF4-FFF2-40B4-BE49-F238E27FC236}">
              <a16:creationId xmlns:a16="http://schemas.microsoft.com/office/drawing/2014/main" id="{00000000-0008-0000-0200-0000C4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3175" y="228600"/>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15</xdr:row>
          <xdr:rowOff>95250</xdr:rowOff>
        </xdr:from>
        <xdr:to>
          <xdr:col>3</xdr:col>
          <xdr:colOff>171450</xdr:colOff>
          <xdr:row>16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140</xdr:row>
          <xdr:rowOff>0</xdr:rowOff>
        </xdr:from>
        <xdr:to>
          <xdr:col>3</xdr:col>
          <xdr:colOff>57150</xdr:colOff>
          <xdr:row>140</xdr:row>
          <xdr:rowOff>219075</xdr:rowOff>
        </xdr:to>
        <xdr:sp macro="" textlink="">
          <xdr:nvSpPr>
            <xdr:cNvPr id="4547" name="Check Box 451" hidden="1">
              <a:extLst>
                <a:ext uri="{63B3BB69-23CF-44E3-9099-C40C66FF867C}">
                  <a14:compatExt spid="_x0000_s4547"/>
                </a:ext>
                <a:ext uri="{FF2B5EF4-FFF2-40B4-BE49-F238E27FC236}">
                  <a16:creationId xmlns:a16="http://schemas.microsoft.com/office/drawing/2014/main" id="{00000000-0008-0000-0200-0000C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24</xdr:row>
          <xdr:rowOff>19050</xdr:rowOff>
        </xdr:from>
        <xdr:to>
          <xdr:col>5</xdr:col>
          <xdr:colOff>219075</xdr:colOff>
          <xdr:row>24</xdr:row>
          <xdr:rowOff>266700</xdr:rowOff>
        </xdr:to>
        <xdr:sp macro="" textlink="">
          <xdr:nvSpPr>
            <xdr:cNvPr id="4555" name="OptionButton13" hidden="1">
              <a:extLst>
                <a:ext uri="{63B3BB69-23CF-44E3-9099-C40C66FF867C}">
                  <a14:compatExt spid="_x0000_s4555"/>
                </a:ext>
                <a:ext uri="{FF2B5EF4-FFF2-40B4-BE49-F238E27FC236}">
                  <a16:creationId xmlns:a16="http://schemas.microsoft.com/office/drawing/2014/main" id="{00000000-0008-0000-0200-0000CB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26</xdr:row>
          <xdr:rowOff>28575</xdr:rowOff>
        </xdr:from>
        <xdr:to>
          <xdr:col>5</xdr:col>
          <xdr:colOff>209550</xdr:colOff>
          <xdr:row>26</xdr:row>
          <xdr:rowOff>276225</xdr:rowOff>
        </xdr:to>
        <xdr:sp macro="" textlink="">
          <xdr:nvSpPr>
            <xdr:cNvPr id="4556" name="OptionButton14" hidden="1">
              <a:extLst>
                <a:ext uri="{63B3BB69-23CF-44E3-9099-C40C66FF867C}">
                  <a14:compatExt spid="_x0000_s4556"/>
                </a:ext>
                <a:ext uri="{FF2B5EF4-FFF2-40B4-BE49-F238E27FC236}">
                  <a16:creationId xmlns:a16="http://schemas.microsoft.com/office/drawing/2014/main" id="{00000000-0008-0000-0200-0000CC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104775</xdr:colOff>
          <xdr:row>24</xdr:row>
          <xdr:rowOff>19050</xdr:rowOff>
        </xdr:from>
        <xdr:to>
          <xdr:col>9</xdr:col>
          <xdr:colOff>295275</xdr:colOff>
          <xdr:row>24</xdr:row>
          <xdr:rowOff>266700</xdr:rowOff>
        </xdr:to>
        <xdr:sp macro="" textlink="">
          <xdr:nvSpPr>
            <xdr:cNvPr id="4557" name="OptionButton15" hidden="1">
              <a:extLst>
                <a:ext uri="{63B3BB69-23CF-44E3-9099-C40C66FF867C}">
                  <a14:compatExt spid="_x0000_s4557"/>
                </a:ext>
                <a:ext uri="{FF2B5EF4-FFF2-40B4-BE49-F238E27FC236}">
                  <a16:creationId xmlns:a16="http://schemas.microsoft.com/office/drawing/2014/main" id="{00000000-0008-0000-0200-0000C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114300</xdr:colOff>
          <xdr:row>26</xdr:row>
          <xdr:rowOff>38100</xdr:rowOff>
        </xdr:from>
        <xdr:to>
          <xdr:col>12</xdr:col>
          <xdr:colOff>285750</xdr:colOff>
          <xdr:row>27</xdr:row>
          <xdr:rowOff>0</xdr:rowOff>
        </xdr:to>
        <xdr:sp macro="" textlink="">
          <xdr:nvSpPr>
            <xdr:cNvPr id="4558" name="OptionButton16" hidden="1">
              <a:extLst>
                <a:ext uri="{63B3BB69-23CF-44E3-9099-C40C66FF867C}">
                  <a14:compatExt spid="_x0000_s4558"/>
                </a:ext>
                <a:ext uri="{FF2B5EF4-FFF2-40B4-BE49-F238E27FC236}">
                  <a16:creationId xmlns:a16="http://schemas.microsoft.com/office/drawing/2014/main" id="{00000000-0008-0000-0200-0000CE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24</xdr:row>
          <xdr:rowOff>19050</xdr:rowOff>
        </xdr:from>
        <xdr:to>
          <xdr:col>17</xdr:col>
          <xdr:colOff>390525</xdr:colOff>
          <xdr:row>24</xdr:row>
          <xdr:rowOff>266700</xdr:rowOff>
        </xdr:to>
        <xdr:sp macro="" textlink="">
          <xdr:nvSpPr>
            <xdr:cNvPr id="4559" name="OptionButton17" hidden="1">
              <a:extLst>
                <a:ext uri="{63B3BB69-23CF-44E3-9099-C40C66FF867C}">
                  <a14:compatExt spid="_x0000_s4559"/>
                </a:ext>
                <a:ext uri="{FF2B5EF4-FFF2-40B4-BE49-F238E27FC236}">
                  <a16:creationId xmlns:a16="http://schemas.microsoft.com/office/drawing/2014/main" id="{00000000-0008-0000-0200-0000CF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304800</xdr:colOff>
          <xdr:row>26</xdr:row>
          <xdr:rowOff>38100</xdr:rowOff>
        </xdr:from>
        <xdr:to>
          <xdr:col>19</xdr:col>
          <xdr:colOff>66675</xdr:colOff>
          <xdr:row>27</xdr:row>
          <xdr:rowOff>0</xdr:rowOff>
        </xdr:to>
        <xdr:sp macro="" textlink="">
          <xdr:nvSpPr>
            <xdr:cNvPr id="4560" name="OptionButton18" hidden="1">
              <a:extLst>
                <a:ext uri="{63B3BB69-23CF-44E3-9099-C40C66FF867C}">
                  <a14:compatExt spid="_x0000_s4560"/>
                </a:ext>
                <a:ext uri="{FF2B5EF4-FFF2-40B4-BE49-F238E27FC236}">
                  <a16:creationId xmlns:a16="http://schemas.microsoft.com/office/drawing/2014/main" id="{00000000-0008-0000-0200-0000D0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31</xdr:row>
          <xdr:rowOff>9525</xdr:rowOff>
        </xdr:from>
        <xdr:to>
          <xdr:col>7</xdr:col>
          <xdr:colOff>85725</xdr:colOff>
          <xdr:row>32</xdr:row>
          <xdr:rowOff>28575</xdr:rowOff>
        </xdr:to>
        <xdr:sp macro="" textlink="">
          <xdr:nvSpPr>
            <xdr:cNvPr id="4561" name="OptionButton19" hidden="1">
              <a:extLst>
                <a:ext uri="{63B3BB69-23CF-44E3-9099-C40C66FF867C}">
                  <a14:compatExt spid="_x0000_s4561"/>
                </a:ext>
                <a:ext uri="{FF2B5EF4-FFF2-40B4-BE49-F238E27FC236}">
                  <a16:creationId xmlns:a16="http://schemas.microsoft.com/office/drawing/2014/main" id="{00000000-0008-0000-0200-0000D1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85725</xdr:colOff>
          <xdr:row>34</xdr:row>
          <xdr:rowOff>9525</xdr:rowOff>
        </xdr:from>
        <xdr:to>
          <xdr:col>6</xdr:col>
          <xdr:colOff>962025</xdr:colOff>
          <xdr:row>36</xdr:row>
          <xdr:rowOff>28575</xdr:rowOff>
        </xdr:to>
        <xdr:sp macro="" textlink="">
          <xdr:nvSpPr>
            <xdr:cNvPr id="4562" name="OptionButton20" hidden="1">
              <a:extLst>
                <a:ext uri="{63B3BB69-23CF-44E3-9099-C40C66FF867C}">
                  <a14:compatExt spid="_x0000_s4562"/>
                </a:ext>
                <a:ext uri="{FF2B5EF4-FFF2-40B4-BE49-F238E27FC236}">
                  <a16:creationId xmlns:a16="http://schemas.microsoft.com/office/drawing/2014/main" id="{00000000-0008-0000-0200-0000D2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104775</xdr:colOff>
          <xdr:row>48</xdr:row>
          <xdr:rowOff>9525</xdr:rowOff>
        </xdr:from>
        <xdr:to>
          <xdr:col>5</xdr:col>
          <xdr:colOff>228600</xdr:colOff>
          <xdr:row>48</xdr:row>
          <xdr:rowOff>257175</xdr:rowOff>
        </xdr:to>
        <xdr:sp macro="" textlink="">
          <xdr:nvSpPr>
            <xdr:cNvPr id="4563" name="OptionButton21" hidden="1">
              <a:extLst>
                <a:ext uri="{63B3BB69-23CF-44E3-9099-C40C66FF867C}">
                  <a14:compatExt spid="_x0000_s4563"/>
                </a:ext>
                <a:ext uri="{FF2B5EF4-FFF2-40B4-BE49-F238E27FC236}">
                  <a16:creationId xmlns:a16="http://schemas.microsoft.com/office/drawing/2014/main" id="{00000000-0008-0000-0200-0000D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53</xdr:row>
          <xdr:rowOff>19050</xdr:rowOff>
        </xdr:from>
        <xdr:to>
          <xdr:col>6</xdr:col>
          <xdr:colOff>9525</xdr:colOff>
          <xdr:row>53</xdr:row>
          <xdr:rowOff>266700</xdr:rowOff>
        </xdr:to>
        <xdr:sp macro="" textlink="">
          <xdr:nvSpPr>
            <xdr:cNvPr id="4564" name="OptionButton22" hidden="1">
              <a:extLst>
                <a:ext uri="{63B3BB69-23CF-44E3-9099-C40C66FF867C}">
                  <a14:compatExt spid="_x0000_s4564"/>
                </a:ext>
                <a:ext uri="{FF2B5EF4-FFF2-40B4-BE49-F238E27FC236}">
                  <a16:creationId xmlns:a16="http://schemas.microsoft.com/office/drawing/2014/main" id="{00000000-0008-0000-0200-0000D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59</xdr:row>
          <xdr:rowOff>47625</xdr:rowOff>
        </xdr:from>
        <xdr:to>
          <xdr:col>7</xdr:col>
          <xdr:colOff>38100</xdr:colOff>
          <xdr:row>61</xdr:row>
          <xdr:rowOff>9525</xdr:rowOff>
        </xdr:to>
        <xdr:sp macro="" textlink="">
          <xdr:nvSpPr>
            <xdr:cNvPr id="4565" name="OptionButton23" hidden="1">
              <a:extLst>
                <a:ext uri="{63B3BB69-23CF-44E3-9099-C40C66FF867C}">
                  <a14:compatExt spid="_x0000_s4565"/>
                </a:ext>
                <a:ext uri="{FF2B5EF4-FFF2-40B4-BE49-F238E27FC236}">
                  <a16:creationId xmlns:a16="http://schemas.microsoft.com/office/drawing/2014/main" id="{00000000-0008-0000-0200-0000D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123825</xdr:colOff>
          <xdr:row>87</xdr:row>
          <xdr:rowOff>0</xdr:rowOff>
        </xdr:from>
        <xdr:to>
          <xdr:col>6</xdr:col>
          <xdr:colOff>1019175</xdr:colOff>
          <xdr:row>88</xdr:row>
          <xdr:rowOff>0</xdr:rowOff>
        </xdr:to>
        <xdr:sp macro="" textlink="">
          <xdr:nvSpPr>
            <xdr:cNvPr id="4566" name="OptionButton24" hidden="1">
              <a:extLst>
                <a:ext uri="{63B3BB69-23CF-44E3-9099-C40C66FF867C}">
                  <a14:compatExt spid="_x0000_s4566"/>
                </a:ext>
                <a:ext uri="{FF2B5EF4-FFF2-40B4-BE49-F238E27FC236}">
                  <a16:creationId xmlns:a16="http://schemas.microsoft.com/office/drawing/2014/main" id="{00000000-0008-0000-0200-0000D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152400</xdr:colOff>
          <xdr:row>1</xdr:row>
          <xdr:rowOff>0</xdr:rowOff>
        </xdr:from>
        <xdr:to>
          <xdr:col>19</xdr:col>
          <xdr:colOff>695325</xdr:colOff>
          <xdr:row>1</xdr:row>
          <xdr:rowOff>0</xdr:rowOff>
        </xdr:to>
        <xdr:sp macro="" textlink="">
          <xdr:nvSpPr>
            <xdr:cNvPr id="4589" name="OptionButton1" hidden="1">
              <a:extLst>
                <a:ext uri="{63B3BB69-23CF-44E3-9099-C40C66FF867C}">
                  <a14:compatExt spid="_x0000_s4589"/>
                </a:ext>
                <a:ext uri="{FF2B5EF4-FFF2-40B4-BE49-F238E27FC236}">
                  <a16:creationId xmlns:a16="http://schemas.microsoft.com/office/drawing/2014/main" id="{00000000-0008-0000-0200-0000ED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88</xdr:row>
          <xdr:rowOff>66675</xdr:rowOff>
        </xdr:from>
        <xdr:to>
          <xdr:col>3</xdr:col>
          <xdr:colOff>161925</xdr:colOff>
          <xdr:row>90</xdr:row>
          <xdr:rowOff>9525</xdr:rowOff>
        </xdr:to>
        <xdr:sp macro="" textlink="">
          <xdr:nvSpPr>
            <xdr:cNvPr id="4579" name="OptionButton2" hidden="1">
              <a:extLst>
                <a:ext uri="{63B3BB69-23CF-44E3-9099-C40C66FF867C}">
                  <a14:compatExt spid="_x0000_s4579"/>
                </a:ext>
                <a:ext uri="{FF2B5EF4-FFF2-40B4-BE49-F238E27FC236}">
                  <a16:creationId xmlns:a16="http://schemas.microsoft.com/office/drawing/2014/main" id="{00000000-0008-0000-0200-0000E3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89</xdr:row>
          <xdr:rowOff>161925</xdr:rowOff>
        </xdr:from>
        <xdr:to>
          <xdr:col>3</xdr:col>
          <xdr:colOff>161925</xdr:colOff>
          <xdr:row>90</xdr:row>
          <xdr:rowOff>200025</xdr:rowOff>
        </xdr:to>
        <xdr:sp macro="" textlink="">
          <xdr:nvSpPr>
            <xdr:cNvPr id="4580" name="OptionButton3" hidden="1">
              <a:extLst>
                <a:ext uri="{63B3BB69-23CF-44E3-9099-C40C66FF867C}">
                  <a14:compatExt spid="_x0000_s4580"/>
                </a:ext>
                <a:ext uri="{FF2B5EF4-FFF2-40B4-BE49-F238E27FC236}">
                  <a16:creationId xmlns:a16="http://schemas.microsoft.com/office/drawing/2014/main" id="{00000000-0008-0000-0200-0000E4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180975</xdr:colOff>
          <xdr:row>90</xdr:row>
          <xdr:rowOff>295275</xdr:rowOff>
        </xdr:from>
        <xdr:to>
          <xdr:col>3</xdr:col>
          <xdr:colOff>161925</xdr:colOff>
          <xdr:row>91</xdr:row>
          <xdr:rowOff>276225</xdr:rowOff>
        </xdr:to>
        <xdr:sp macro="" textlink="">
          <xdr:nvSpPr>
            <xdr:cNvPr id="4581" name="OptionButton4" hidden="1">
              <a:extLst>
                <a:ext uri="{63B3BB69-23CF-44E3-9099-C40C66FF867C}">
                  <a14:compatExt spid="_x0000_s4581"/>
                </a:ext>
                <a:ext uri="{FF2B5EF4-FFF2-40B4-BE49-F238E27FC236}">
                  <a16:creationId xmlns:a16="http://schemas.microsoft.com/office/drawing/2014/main" id="{00000000-0008-0000-0200-0000E5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190500</xdr:colOff>
          <xdr:row>91</xdr:row>
          <xdr:rowOff>504825</xdr:rowOff>
        </xdr:from>
        <xdr:to>
          <xdr:col>3</xdr:col>
          <xdr:colOff>171450</xdr:colOff>
          <xdr:row>93</xdr:row>
          <xdr:rowOff>85725</xdr:rowOff>
        </xdr:to>
        <xdr:sp macro="" textlink="">
          <xdr:nvSpPr>
            <xdr:cNvPr id="4582" name="OptionButton5" hidden="1">
              <a:extLst>
                <a:ext uri="{63B3BB69-23CF-44E3-9099-C40C66FF867C}">
                  <a14:compatExt spid="_x0000_s4582"/>
                </a:ext>
                <a:ext uri="{FF2B5EF4-FFF2-40B4-BE49-F238E27FC236}">
                  <a16:creationId xmlns:a16="http://schemas.microsoft.com/office/drawing/2014/main" id="{00000000-0008-0000-0200-0000E6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85725</xdr:colOff>
          <xdr:row>1</xdr:row>
          <xdr:rowOff>0</xdr:rowOff>
        </xdr:from>
        <xdr:to>
          <xdr:col>20</xdr:col>
          <xdr:colOff>304800</xdr:colOff>
          <xdr:row>1</xdr:row>
          <xdr:rowOff>0</xdr:rowOff>
        </xdr:to>
        <xdr:sp macro="" textlink="">
          <xdr:nvSpPr>
            <xdr:cNvPr id="4583" name="OptionButton6" hidden="1">
              <a:extLst>
                <a:ext uri="{63B3BB69-23CF-44E3-9099-C40C66FF867C}">
                  <a14:compatExt spid="_x0000_s4583"/>
                </a:ext>
                <a:ext uri="{FF2B5EF4-FFF2-40B4-BE49-F238E27FC236}">
                  <a16:creationId xmlns:a16="http://schemas.microsoft.com/office/drawing/2014/main" id="{00000000-0008-0000-0200-0000E71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13</xdr:col>
      <xdr:colOff>762000</xdr:colOff>
      <xdr:row>0</xdr:row>
      <xdr:rowOff>219075</xdr:rowOff>
    </xdr:from>
    <xdr:to>
      <xdr:col>20</xdr:col>
      <xdr:colOff>371475</xdr:colOff>
      <xdr:row>0</xdr:row>
      <xdr:rowOff>866775</xdr:rowOff>
    </xdr:to>
    <xdr:pic>
      <xdr:nvPicPr>
        <xdr:cNvPr id="6222" name="Picture 78" descr="logo_heidelberger-leben">
          <a:extLst>
            <a:ext uri="{FF2B5EF4-FFF2-40B4-BE49-F238E27FC236}">
              <a16:creationId xmlns:a16="http://schemas.microsoft.com/office/drawing/2014/main" id="{00000000-0008-0000-0300-00004E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76975" y="219075"/>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95250</xdr:rowOff>
        </xdr:from>
        <xdr:to>
          <xdr:col>3</xdr:col>
          <xdr:colOff>171450</xdr:colOff>
          <xdr:row>19</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107</xdr:row>
          <xdr:rowOff>0</xdr:rowOff>
        </xdr:from>
        <xdr:to>
          <xdr:col>3</xdr:col>
          <xdr:colOff>47625</xdr:colOff>
          <xdr:row>107</xdr:row>
          <xdr:rowOff>219075</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107</xdr:row>
          <xdr:rowOff>0</xdr:rowOff>
        </xdr:from>
        <xdr:to>
          <xdr:col>6</xdr:col>
          <xdr:colOff>247650</xdr:colOff>
          <xdr:row>107</xdr:row>
          <xdr:rowOff>219075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107</xdr:row>
          <xdr:rowOff>0</xdr:rowOff>
        </xdr:from>
        <xdr:to>
          <xdr:col>9</xdr:col>
          <xdr:colOff>371475</xdr:colOff>
          <xdr:row>107</xdr:row>
          <xdr:rowOff>219075</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108</xdr:row>
          <xdr:rowOff>0</xdr:rowOff>
        </xdr:from>
        <xdr:to>
          <xdr:col>3</xdr:col>
          <xdr:colOff>47625</xdr:colOff>
          <xdr:row>108</xdr:row>
          <xdr:rowOff>219075</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704850</xdr:colOff>
          <xdr:row>107</xdr:row>
          <xdr:rowOff>219075</xdr:rowOff>
        </xdr:from>
        <xdr:to>
          <xdr:col>6</xdr:col>
          <xdr:colOff>247650</xdr:colOff>
          <xdr:row>108</xdr:row>
          <xdr:rowOff>209550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27</xdr:row>
          <xdr:rowOff>47625</xdr:rowOff>
        </xdr:from>
        <xdr:to>
          <xdr:col>5</xdr:col>
          <xdr:colOff>219075</xdr:colOff>
          <xdr:row>27</xdr:row>
          <xdr:rowOff>304800</xdr:rowOff>
        </xdr:to>
        <xdr:sp macro="" textlink="">
          <xdr:nvSpPr>
            <xdr:cNvPr id="6225" name="OptionButton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29</xdr:row>
          <xdr:rowOff>47625</xdr:rowOff>
        </xdr:from>
        <xdr:to>
          <xdr:col>5</xdr:col>
          <xdr:colOff>209550</xdr:colOff>
          <xdr:row>29</xdr:row>
          <xdr:rowOff>304800</xdr:rowOff>
        </xdr:to>
        <xdr:sp macro="" textlink="">
          <xdr:nvSpPr>
            <xdr:cNvPr id="6226" name="OptionButton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123825</xdr:colOff>
          <xdr:row>27</xdr:row>
          <xdr:rowOff>47625</xdr:rowOff>
        </xdr:from>
        <xdr:to>
          <xdr:col>9</xdr:col>
          <xdr:colOff>323850</xdr:colOff>
          <xdr:row>27</xdr:row>
          <xdr:rowOff>304800</xdr:rowOff>
        </xdr:to>
        <xdr:sp macro="" textlink="">
          <xdr:nvSpPr>
            <xdr:cNvPr id="6227" name="OptionButton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133350</xdr:colOff>
          <xdr:row>29</xdr:row>
          <xdr:rowOff>47625</xdr:rowOff>
        </xdr:from>
        <xdr:to>
          <xdr:col>12</xdr:col>
          <xdr:colOff>152400</xdr:colOff>
          <xdr:row>29</xdr:row>
          <xdr:rowOff>304800</xdr:rowOff>
        </xdr:to>
        <xdr:sp macro="" textlink="">
          <xdr:nvSpPr>
            <xdr:cNvPr id="6228" name="OptionButton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27</xdr:row>
          <xdr:rowOff>47625</xdr:rowOff>
        </xdr:from>
        <xdr:to>
          <xdr:col>17</xdr:col>
          <xdr:colOff>295275</xdr:colOff>
          <xdr:row>27</xdr:row>
          <xdr:rowOff>304800</xdr:rowOff>
        </xdr:to>
        <xdr:sp macro="" textlink="">
          <xdr:nvSpPr>
            <xdr:cNvPr id="6229" name="OptionButton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29</xdr:row>
          <xdr:rowOff>57150</xdr:rowOff>
        </xdr:from>
        <xdr:to>
          <xdr:col>18</xdr:col>
          <xdr:colOff>114300</xdr:colOff>
          <xdr:row>29</xdr:row>
          <xdr:rowOff>314325</xdr:rowOff>
        </xdr:to>
        <xdr:sp macro="" textlink="">
          <xdr:nvSpPr>
            <xdr:cNvPr id="6230" name="OptionButton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34</xdr:row>
          <xdr:rowOff>28575</xdr:rowOff>
        </xdr:from>
        <xdr:to>
          <xdr:col>7</xdr:col>
          <xdr:colOff>47625</xdr:colOff>
          <xdr:row>35</xdr:row>
          <xdr:rowOff>219075</xdr:rowOff>
        </xdr:to>
        <xdr:sp macro="" textlink="">
          <xdr:nvSpPr>
            <xdr:cNvPr id="6231" name="OptionButton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40</xdr:row>
          <xdr:rowOff>0</xdr:rowOff>
        </xdr:from>
        <xdr:to>
          <xdr:col>6</xdr:col>
          <xdr:colOff>914400</xdr:colOff>
          <xdr:row>41</xdr:row>
          <xdr:rowOff>57150</xdr:rowOff>
        </xdr:to>
        <xdr:sp macro="" textlink="">
          <xdr:nvSpPr>
            <xdr:cNvPr id="6232" name="OptionButton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54</xdr:row>
          <xdr:rowOff>38100</xdr:rowOff>
        </xdr:from>
        <xdr:to>
          <xdr:col>5</xdr:col>
          <xdr:colOff>190500</xdr:colOff>
          <xdr:row>55</xdr:row>
          <xdr:rowOff>0</xdr:rowOff>
        </xdr:to>
        <xdr:sp macro="" textlink="">
          <xdr:nvSpPr>
            <xdr:cNvPr id="6233" name="OptionButton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61</xdr:row>
          <xdr:rowOff>28575</xdr:rowOff>
        </xdr:from>
        <xdr:to>
          <xdr:col>5</xdr:col>
          <xdr:colOff>723900</xdr:colOff>
          <xdr:row>61</xdr:row>
          <xdr:rowOff>276225</xdr:rowOff>
        </xdr:to>
        <xdr:sp macro="" textlink="">
          <xdr:nvSpPr>
            <xdr:cNvPr id="6234" name="OptionButton1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67</xdr:row>
          <xdr:rowOff>9525</xdr:rowOff>
        </xdr:from>
        <xdr:to>
          <xdr:col>6</xdr:col>
          <xdr:colOff>914400</xdr:colOff>
          <xdr:row>68</xdr:row>
          <xdr:rowOff>19050</xdr:rowOff>
        </xdr:to>
        <xdr:sp macro="" textlink="">
          <xdr:nvSpPr>
            <xdr:cNvPr id="6235" name="OptionButton1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1</xdr:row>
          <xdr:rowOff>0</xdr:rowOff>
        </xdr:from>
        <xdr:to>
          <xdr:col>20</xdr:col>
          <xdr:colOff>76200</xdr:colOff>
          <xdr:row>1</xdr:row>
          <xdr:rowOff>0</xdr:rowOff>
        </xdr:to>
        <xdr:sp macro="" textlink="">
          <xdr:nvSpPr>
            <xdr:cNvPr id="6237" name="OptionButton12"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15</xdr:col>
      <xdr:colOff>95250</xdr:colOff>
      <xdr:row>0</xdr:row>
      <xdr:rowOff>190500</xdr:rowOff>
    </xdr:from>
    <xdr:to>
      <xdr:col>20</xdr:col>
      <xdr:colOff>381000</xdr:colOff>
      <xdr:row>0</xdr:row>
      <xdr:rowOff>838200</xdr:rowOff>
    </xdr:to>
    <xdr:pic>
      <xdr:nvPicPr>
        <xdr:cNvPr id="7169" name="Picture 1" descr="logo_heidelberger-leben">
          <a:extLst>
            <a:ext uri="{FF2B5EF4-FFF2-40B4-BE49-F238E27FC236}">
              <a16:creationId xmlns:a16="http://schemas.microsoft.com/office/drawing/2014/main" id="{00000000-0008-0000-0400-000001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8425" y="190500"/>
          <a:ext cx="24479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142875</xdr:colOff>
          <xdr:row>18</xdr:row>
          <xdr:rowOff>95250</xdr:rowOff>
        </xdr:from>
        <xdr:to>
          <xdr:col>3</xdr:col>
          <xdr:colOff>171450</xdr:colOff>
          <xdr:row>19</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114</xdr:row>
          <xdr:rowOff>0</xdr:rowOff>
        </xdr:from>
        <xdr:to>
          <xdr:col>3</xdr:col>
          <xdr:colOff>57150</xdr:colOff>
          <xdr:row>114</xdr:row>
          <xdr:rowOff>219075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4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63</xdr:row>
          <xdr:rowOff>323850</xdr:rowOff>
        </xdr:from>
        <xdr:to>
          <xdr:col>3</xdr:col>
          <xdr:colOff>47625</xdr:colOff>
          <xdr:row>64</xdr:row>
          <xdr:rowOff>200025</xdr:rowOff>
        </xdr:to>
        <xdr:sp macro="" textlink="">
          <xdr:nvSpPr>
            <xdr:cNvPr id="7250" name="OptionButton13" hidden="1">
              <a:extLst>
                <a:ext uri="{63B3BB69-23CF-44E3-9099-C40C66FF867C}">
                  <a14:compatExt spid="_x0000_s7250"/>
                </a:ext>
                <a:ext uri="{FF2B5EF4-FFF2-40B4-BE49-F238E27FC236}">
                  <a16:creationId xmlns:a16="http://schemas.microsoft.com/office/drawing/2014/main" id="{00000000-0008-0000-0400-00005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0</xdr:rowOff>
        </xdr:from>
        <xdr:to>
          <xdr:col>3</xdr:col>
          <xdr:colOff>38100</xdr:colOff>
          <xdr:row>63</xdr:row>
          <xdr:rowOff>57150</xdr:rowOff>
        </xdr:to>
        <xdr:sp macro="" textlink="">
          <xdr:nvSpPr>
            <xdr:cNvPr id="7248" name="OptionButton11" hidden="1">
              <a:extLst>
                <a:ext uri="{63B3BB69-23CF-44E3-9099-C40C66FF867C}">
                  <a14:compatExt spid="_x0000_s7248"/>
                </a:ext>
                <a:ext uri="{FF2B5EF4-FFF2-40B4-BE49-F238E27FC236}">
                  <a16:creationId xmlns:a16="http://schemas.microsoft.com/office/drawing/2014/main" id="{00000000-0008-0000-0400-00005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62</xdr:row>
          <xdr:rowOff>228600</xdr:rowOff>
        </xdr:from>
        <xdr:to>
          <xdr:col>3</xdr:col>
          <xdr:colOff>38100</xdr:colOff>
          <xdr:row>63</xdr:row>
          <xdr:rowOff>285750</xdr:rowOff>
        </xdr:to>
        <xdr:sp macro="" textlink="">
          <xdr:nvSpPr>
            <xdr:cNvPr id="7249" name="OptionButton12" hidden="1">
              <a:extLst>
                <a:ext uri="{63B3BB69-23CF-44E3-9099-C40C66FF867C}">
                  <a14:compatExt spid="_x0000_s7249"/>
                </a:ext>
                <a:ext uri="{FF2B5EF4-FFF2-40B4-BE49-F238E27FC236}">
                  <a16:creationId xmlns:a16="http://schemas.microsoft.com/office/drawing/2014/main" id="{00000000-0008-0000-0400-00005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63</xdr:row>
          <xdr:rowOff>333375</xdr:rowOff>
        </xdr:from>
        <xdr:to>
          <xdr:col>3</xdr:col>
          <xdr:colOff>38100</xdr:colOff>
          <xdr:row>64</xdr:row>
          <xdr:rowOff>257175</xdr:rowOff>
        </xdr:to>
        <xdr:sp macro="" textlink="">
          <xdr:nvSpPr>
            <xdr:cNvPr id="7251" name="OptionButton14" hidden="1">
              <a:extLst>
                <a:ext uri="{63B3BB69-23CF-44E3-9099-C40C66FF867C}">
                  <a14:compatExt spid="_x0000_s7251"/>
                </a:ext>
                <a:ext uri="{FF2B5EF4-FFF2-40B4-BE49-F238E27FC236}">
                  <a16:creationId xmlns:a16="http://schemas.microsoft.com/office/drawing/2014/main" id="{00000000-0008-0000-0400-00005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64</xdr:row>
          <xdr:rowOff>476250</xdr:rowOff>
        </xdr:from>
        <xdr:to>
          <xdr:col>3</xdr:col>
          <xdr:colOff>47625</xdr:colOff>
          <xdr:row>66</xdr:row>
          <xdr:rowOff>0</xdr:rowOff>
        </xdr:to>
        <xdr:sp macro="" textlink="">
          <xdr:nvSpPr>
            <xdr:cNvPr id="7252" name="OptionButton15" hidden="1">
              <a:extLst>
                <a:ext uri="{63B3BB69-23CF-44E3-9099-C40C66FF867C}">
                  <a14:compatExt spid="_x0000_s7252"/>
                </a:ext>
                <a:ext uri="{FF2B5EF4-FFF2-40B4-BE49-F238E27FC236}">
                  <a16:creationId xmlns:a16="http://schemas.microsoft.com/office/drawing/2014/main" id="{00000000-0008-0000-0400-00005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733425</xdr:colOff>
          <xdr:row>1</xdr:row>
          <xdr:rowOff>0</xdr:rowOff>
        </xdr:from>
        <xdr:to>
          <xdr:col>20</xdr:col>
          <xdr:colOff>171450</xdr:colOff>
          <xdr:row>1</xdr:row>
          <xdr:rowOff>0</xdr:rowOff>
        </xdr:to>
        <xdr:sp macro="" textlink="">
          <xdr:nvSpPr>
            <xdr:cNvPr id="7259" name="OptionButton16" hidden="1">
              <a:extLst>
                <a:ext uri="{63B3BB69-23CF-44E3-9099-C40C66FF867C}">
                  <a14:compatExt spid="_x0000_s7259"/>
                </a:ext>
                <a:ext uri="{FF2B5EF4-FFF2-40B4-BE49-F238E27FC236}">
                  <a16:creationId xmlns:a16="http://schemas.microsoft.com/office/drawing/2014/main" id="{00000000-0008-0000-0400-00005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114300</xdr:colOff>
          <xdr:row>27</xdr:row>
          <xdr:rowOff>47625</xdr:rowOff>
        </xdr:from>
        <xdr:to>
          <xdr:col>5</xdr:col>
          <xdr:colOff>247650</xdr:colOff>
          <xdr:row>27</xdr:row>
          <xdr:rowOff>295275</xdr:rowOff>
        </xdr:to>
        <xdr:sp macro="" textlink="">
          <xdr:nvSpPr>
            <xdr:cNvPr id="7233" name="OptionButton1" hidden="1">
              <a:extLst>
                <a:ext uri="{63B3BB69-23CF-44E3-9099-C40C66FF867C}">
                  <a14:compatExt spid="_x0000_s7233"/>
                </a:ext>
                <a:ext uri="{FF2B5EF4-FFF2-40B4-BE49-F238E27FC236}">
                  <a16:creationId xmlns:a16="http://schemas.microsoft.com/office/drawing/2014/main" id="{00000000-0008-0000-0400-00004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29</xdr:row>
          <xdr:rowOff>47625</xdr:rowOff>
        </xdr:from>
        <xdr:to>
          <xdr:col>5</xdr:col>
          <xdr:colOff>228600</xdr:colOff>
          <xdr:row>29</xdr:row>
          <xdr:rowOff>285750</xdr:rowOff>
        </xdr:to>
        <xdr:sp macro="" textlink="">
          <xdr:nvSpPr>
            <xdr:cNvPr id="7234" name="OptionButton2" hidden="1">
              <a:extLst>
                <a:ext uri="{63B3BB69-23CF-44E3-9099-C40C66FF867C}">
                  <a14:compatExt spid="_x0000_s7234"/>
                </a:ext>
                <a:ext uri="{FF2B5EF4-FFF2-40B4-BE49-F238E27FC236}">
                  <a16:creationId xmlns:a16="http://schemas.microsoft.com/office/drawing/2014/main" id="{00000000-0008-0000-0400-00004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142875</xdr:colOff>
          <xdr:row>27</xdr:row>
          <xdr:rowOff>47625</xdr:rowOff>
        </xdr:from>
        <xdr:to>
          <xdr:col>9</xdr:col>
          <xdr:colOff>409575</xdr:colOff>
          <xdr:row>27</xdr:row>
          <xdr:rowOff>295275</xdr:rowOff>
        </xdr:to>
        <xdr:sp macro="" textlink="">
          <xdr:nvSpPr>
            <xdr:cNvPr id="7235" name="OptionButton3" hidden="1">
              <a:extLst>
                <a:ext uri="{63B3BB69-23CF-44E3-9099-C40C66FF867C}">
                  <a14:compatExt spid="_x0000_s7235"/>
                </a:ext>
                <a:ext uri="{FF2B5EF4-FFF2-40B4-BE49-F238E27FC236}">
                  <a16:creationId xmlns:a16="http://schemas.microsoft.com/office/drawing/2014/main" id="{00000000-0008-0000-0400-00004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29</xdr:row>
          <xdr:rowOff>57150</xdr:rowOff>
        </xdr:from>
        <xdr:to>
          <xdr:col>12</xdr:col>
          <xdr:colOff>276225</xdr:colOff>
          <xdr:row>29</xdr:row>
          <xdr:rowOff>295275</xdr:rowOff>
        </xdr:to>
        <xdr:sp macro="" textlink="">
          <xdr:nvSpPr>
            <xdr:cNvPr id="7236" name="OptionButton4" hidden="1">
              <a:extLst>
                <a:ext uri="{63B3BB69-23CF-44E3-9099-C40C66FF867C}">
                  <a14:compatExt spid="_x0000_s7236"/>
                </a:ext>
                <a:ext uri="{FF2B5EF4-FFF2-40B4-BE49-F238E27FC236}">
                  <a16:creationId xmlns:a16="http://schemas.microsoft.com/office/drawing/2014/main" id="{00000000-0008-0000-0400-00004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285750</xdr:colOff>
          <xdr:row>27</xdr:row>
          <xdr:rowOff>47625</xdr:rowOff>
        </xdr:from>
        <xdr:to>
          <xdr:col>17</xdr:col>
          <xdr:colOff>409575</xdr:colOff>
          <xdr:row>27</xdr:row>
          <xdr:rowOff>295275</xdr:rowOff>
        </xdr:to>
        <xdr:sp macro="" textlink="">
          <xdr:nvSpPr>
            <xdr:cNvPr id="7237" name="OptionButton5" hidden="1">
              <a:extLst>
                <a:ext uri="{63B3BB69-23CF-44E3-9099-C40C66FF867C}">
                  <a14:compatExt spid="_x0000_s7237"/>
                </a:ext>
                <a:ext uri="{FF2B5EF4-FFF2-40B4-BE49-F238E27FC236}">
                  <a16:creationId xmlns:a16="http://schemas.microsoft.com/office/drawing/2014/main" id="{00000000-0008-0000-0400-00004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295275</xdr:colOff>
          <xdr:row>29</xdr:row>
          <xdr:rowOff>57150</xdr:rowOff>
        </xdr:from>
        <xdr:to>
          <xdr:col>19</xdr:col>
          <xdr:colOff>85725</xdr:colOff>
          <xdr:row>29</xdr:row>
          <xdr:rowOff>295275</xdr:rowOff>
        </xdr:to>
        <xdr:sp macro="" textlink="">
          <xdr:nvSpPr>
            <xdr:cNvPr id="7238" name="OptionButton6" hidden="1">
              <a:extLst>
                <a:ext uri="{63B3BB69-23CF-44E3-9099-C40C66FF867C}">
                  <a14:compatExt spid="_x0000_s7238"/>
                </a:ext>
                <a:ext uri="{FF2B5EF4-FFF2-40B4-BE49-F238E27FC236}">
                  <a16:creationId xmlns:a16="http://schemas.microsoft.com/office/drawing/2014/main" id="{00000000-0008-0000-0400-00004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36</xdr:row>
          <xdr:rowOff>9525</xdr:rowOff>
        </xdr:from>
        <xdr:to>
          <xdr:col>7</xdr:col>
          <xdr:colOff>104775</xdr:colOff>
          <xdr:row>37</xdr:row>
          <xdr:rowOff>57150</xdr:rowOff>
        </xdr:to>
        <xdr:sp macro="" textlink="">
          <xdr:nvSpPr>
            <xdr:cNvPr id="7239" name="OptionButton7" hidden="1">
              <a:extLst>
                <a:ext uri="{63B3BB69-23CF-44E3-9099-C40C66FF867C}">
                  <a14:compatExt spid="_x0000_s7239"/>
                </a:ext>
                <a:ext uri="{FF2B5EF4-FFF2-40B4-BE49-F238E27FC236}">
                  <a16:creationId xmlns:a16="http://schemas.microsoft.com/office/drawing/2014/main" id="{00000000-0008-0000-0400-00004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95250</xdr:colOff>
          <xdr:row>42</xdr:row>
          <xdr:rowOff>19050</xdr:rowOff>
        </xdr:from>
        <xdr:to>
          <xdr:col>6</xdr:col>
          <xdr:colOff>1000125</xdr:colOff>
          <xdr:row>43</xdr:row>
          <xdr:rowOff>66675</xdr:rowOff>
        </xdr:to>
        <xdr:sp macro="" textlink="">
          <xdr:nvSpPr>
            <xdr:cNvPr id="7240" name="OptionButton8" hidden="1">
              <a:extLst>
                <a:ext uri="{63B3BB69-23CF-44E3-9099-C40C66FF867C}">
                  <a14:compatExt spid="_x0000_s7240"/>
                </a:ext>
                <a:ext uri="{FF2B5EF4-FFF2-40B4-BE49-F238E27FC236}">
                  <a16:creationId xmlns:a16="http://schemas.microsoft.com/office/drawing/2014/main" id="{00000000-0008-0000-0400-00004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60</xdr:row>
          <xdr:rowOff>47625</xdr:rowOff>
        </xdr:from>
        <xdr:to>
          <xdr:col>6</xdr:col>
          <xdr:colOff>990600</xdr:colOff>
          <xdr:row>60</xdr:row>
          <xdr:rowOff>285750</xdr:rowOff>
        </xdr:to>
        <xdr:sp macro="" textlink="">
          <xdr:nvSpPr>
            <xdr:cNvPr id="7241" name="OptionButton9" hidden="1">
              <a:extLst>
                <a:ext uri="{63B3BB69-23CF-44E3-9099-C40C66FF867C}">
                  <a14:compatExt spid="_x0000_s7241"/>
                </a:ext>
                <a:ext uri="{FF2B5EF4-FFF2-40B4-BE49-F238E27FC236}">
                  <a16:creationId xmlns:a16="http://schemas.microsoft.com/office/drawing/2014/main" id="{00000000-0008-0000-0400-00004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1</xdr:row>
          <xdr:rowOff>0</xdr:rowOff>
        </xdr:from>
        <xdr:to>
          <xdr:col>19</xdr:col>
          <xdr:colOff>171450</xdr:colOff>
          <xdr:row>1</xdr:row>
          <xdr:rowOff>0</xdr:rowOff>
        </xdr:to>
        <xdr:sp macro="" textlink="">
          <xdr:nvSpPr>
            <xdr:cNvPr id="7246" name="OptionButton10" hidden="1">
              <a:extLst>
                <a:ext uri="{63B3BB69-23CF-44E3-9099-C40C66FF867C}">
                  <a14:compatExt spid="_x0000_s7246"/>
                </a:ext>
                <a:ext uri="{FF2B5EF4-FFF2-40B4-BE49-F238E27FC236}">
                  <a16:creationId xmlns:a16="http://schemas.microsoft.com/office/drawing/2014/main" id="{00000000-0008-0000-0400-00004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vp.heidelberger-leben.de/fileadmin/user_upload/HLE_MLP/Fondswechsel/HLE_2012_Tarifuebersicht.pdf" TargetMode="External"/><Relationship Id="rId7" Type="http://schemas.openxmlformats.org/officeDocument/2006/relationships/drawing" Target="../drawings/drawing1.xml"/><Relationship Id="rId2" Type="http://schemas.openxmlformats.org/officeDocument/2006/relationships/hyperlink" Target="https://www.vp.heidelberger-leben.de/fileadmin/user_upload/HLE_MLP/Fondswechsel/ML386.pdf" TargetMode="External"/><Relationship Id="rId1" Type="http://schemas.openxmlformats.org/officeDocument/2006/relationships/hyperlink" Target="https://www.vp.heidelberger-leben.de/fileadmin/user_upload/HLE_MLP/Fondswechsel/ML382.pdf" TargetMode="External"/><Relationship Id="rId6" Type="http://schemas.openxmlformats.org/officeDocument/2006/relationships/printerSettings" Target="../printerSettings/printerSettings1.bin"/><Relationship Id="rId5" Type="http://schemas.openxmlformats.org/officeDocument/2006/relationships/hyperlink" Target="https://www.vp.heidelberger-leben.de/fileadmin/user_upload/HLE_MLP/Fondswechsel/ML380.pdf" TargetMode="External"/><Relationship Id="rId4" Type="http://schemas.openxmlformats.org/officeDocument/2006/relationships/hyperlink" Target="https://www.vp.heidelberger-leben.de/fileadmin/user_upload/HLE_MLP/Fondswechsel/ML381.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5.xml"/><Relationship Id="rId18" Type="http://schemas.openxmlformats.org/officeDocument/2006/relationships/image" Target="../media/image6.emf"/><Relationship Id="rId26" Type="http://schemas.openxmlformats.org/officeDocument/2006/relationships/image" Target="../media/image10.emf"/><Relationship Id="rId39" Type="http://schemas.openxmlformats.org/officeDocument/2006/relationships/ctrlProp" Target="../ctrlProps/ctrlProp1.xml"/><Relationship Id="rId3" Type="http://schemas.openxmlformats.org/officeDocument/2006/relationships/printerSettings" Target="../printerSettings/printerSettings3.bin"/><Relationship Id="rId21" Type="http://schemas.openxmlformats.org/officeDocument/2006/relationships/control" Target="../activeX/activeX10.xml"/><Relationship Id="rId34" Type="http://schemas.openxmlformats.org/officeDocument/2006/relationships/image" Target="../media/image14.emf"/><Relationship Id="rId7" Type="http://schemas.openxmlformats.org/officeDocument/2006/relationships/image" Target="../media/image2.emf"/><Relationship Id="rId12" Type="http://schemas.openxmlformats.org/officeDocument/2006/relationships/control" Target="../activeX/activeX4.xml"/><Relationship Id="rId17" Type="http://schemas.openxmlformats.org/officeDocument/2006/relationships/control" Target="../activeX/activeX8.xml"/><Relationship Id="rId25" Type="http://schemas.openxmlformats.org/officeDocument/2006/relationships/control" Target="../activeX/activeX12.xml"/><Relationship Id="rId33" Type="http://schemas.openxmlformats.org/officeDocument/2006/relationships/control" Target="../activeX/activeX16.xml"/><Relationship Id="rId38" Type="http://schemas.openxmlformats.org/officeDocument/2006/relationships/image" Target="../media/image16.emf"/><Relationship Id="rId2" Type="http://schemas.openxmlformats.org/officeDocument/2006/relationships/hyperlink" Target="http://www.heidelberger-leben.de/" TargetMode="External"/><Relationship Id="rId16" Type="http://schemas.openxmlformats.org/officeDocument/2006/relationships/image" Target="../media/image5.emf"/><Relationship Id="rId20" Type="http://schemas.openxmlformats.org/officeDocument/2006/relationships/image" Target="../media/image7.emf"/><Relationship Id="rId29" Type="http://schemas.openxmlformats.org/officeDocument/2006/relationships/control" Target="../activeX/activeX14.xml"/><Relationship Id="rId1" Type="http://schemas.openxmlformats.org/officeDocument/2006/relationships/hyperlink" Target="https://www.vp.heidelberger-leben.de/fileadmin/user_upload/HLE_MLP/Fondswechsel/ML388.pdf" TargetMode="External"/><Relationship Id="rId6" Type="http://schemas.openxmlformats.org/officeDocument/2006/relationships/control" Target="../activeX/activeX1.xml"/><Relationship Id="rId11" Type="http://schemas.openxmlformats.org/officeDocument/2006/relationships/image" Target="../media/image4.emf"/><Relationship Id="rId24" Type="http://schemas.openxmlformats.org/officeDocument/2006/relationships/image" Target="../media/image9.emf"/><Relationship Id="rId32" Type="http://schemas.openxmlformats.org/officeDocument/2006/relationships/image" Target="../media/image13.emf"/><Relationship Id="rId37" Type="http://schemas.openxmlformats.org/officeDocument/2006/relationships/control" Target="../activeX/activeX18.xml"/><Relationship Id="rId40" Type="http://schemas.openxmlformats.org/officeDocument/2006/relationships/ctrlProp" Target="../ctrlProps/ctrlProp2.xml"/><Relationship Id="rId5" Type="http://schemas.openxmlformats.org/officeDocument/2006/relationships/vmlDrawing" Target="../drawings/vmlDrawing1.vml"/><Relationship Id="rId15" Type="http://schemas.openxmlformats.org/officeDocument/2006/relationships/control" Target="../activeX/activeX7.xml"/><Relationship Id="rId23" Type="http://schemas.openxmlformats.org/officeDocument/2006/relationships/control" Target="../activeX/activeX11.xml"/><Relationship Id="rId28" Type="http://schemas.openxmlformats.org/officeDocument/2006/relationships/image" Target="../media/image11.emf"/><Relationship Id="rId36" Type="http://schemas.openxmlformats.org/officeDocument/2006/relationships/image" Target="../media/image15.emf"/><Relationship Id="rId10" Type="http://schemas.openxmlformats.org/officeDocument/2006/relationships/control" Target="../activeX/activeX3.xml"/><Relationship Id="rId19" Type="http://schemas.openxmlformats.org/officeDocument/2006/relationships/control" Target="../activeX/activeX9.xml"/><Relationship Id="rId31" Type="http://schemas.openxmlformats.org/officeDocument/2006/relationships/control" Target="../activeX/activeX15.xml"/><Relationship Id="rId4" Type="http://schemas.openxmlformats.org/officeDocument/2006/relationships/drawing" Target="../drawings/drawing3.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image" Target="../media/image8.emf"/><Relationship Id="rId27" Type="http://schemas.openxmlformats.org/officeDocument/2006/relationships/control" Target="../activeX/activeX13.xml"/><Relationship Id="rId30" Type="http://schemas.openxmlformats.org/officeDocument/2006/relationships/image" Target="../media/image12.emf"/><Relationship Id="rId35" Type="http://schemas.openxmlformats.org/officeDocument/2006/relationships/control" Target="../activeX/activeX17.xml"/></Relationships>
</file>

<file path=xl/worksheets/_rels/sheet4.xml.rels><?xml version="1.0" encoding="UTF-8" standalone="yes"?>
<Relationships xmlns="http://schemas.openxmlformats.org/package/2006/relationships"><Relationship Id="rId8" Type="http://schemas.openxmlformats.org/officeDocument/2006/relationships/hyperlink" Target="https://www.vp.heidelberger-leben.de/fileadmin/user_upload/HLE_MLP/Fondswechsel/ML379.pdf" TargetMode="External"/><Relationship Id="rId13" Type="http://schemas.openxmlformats.org/officeDocument/2006/relationships/drawing" Target="../drawings/drawing4.xml"/><Relationship Id="rId18" Type="http://schemas.openxmlformats.org/officeDocument/2006/relationships/image" Target="../media/image18.emf"/><Relationship Id="rId26" Type="http://schemas.openxmlformats.org/officeDocument/2006/relationships/image" Target="../media/image22.emf"/><Relationship Id="rId39" Type="http://schemas.openxmlformats.org/officeDocument/2006/relationships/ctrlProp" Target="../ctrlProps/ctrlProp3.xml"/><Relationship Id="rId3" Type="http://schemas.openxmlformats.org/officeDocument/2006/relationships/hyperlink" Target="https://www.vp.heidelberger-leben.de/fileadmin/user_upload/HLE_MLP/Fondswechsel/ML388.pdf" TargetMode="External"/><Relationship Id="rId21" Type="http://schemas.openxmlformats.org/officeDocument/2006/relationships/control" Target="../activeX/activeX22.xml"/><Relationship Id="rId34" Type="http://schemas.openxmlformats.org/officeDocument/2006/relationships/image" Target="../media/image26.emf"/><Relationship Id="rId42" Type="http://schemas.openxmlformats.org/officeDocument/2006/relationships/ctrlProp" Target="../ctrlProps/ctrlProp6.xml"/><Relationship Id="rId7" Type="http://schemas.openxmlformats.org/officeDocument/2006/relationships/hyperlink" Target="https://www.vp.heidelberger-leben.de/fileadmin/user_upload/HLE_MLP/Fondswechsel/ML378.pdf" TargetMode="External"/><Relationship Id="rId12" Type="http://schemas.openxmlformats.org/officeDocument/2006/relationships/printerSettings" Target="../printerSettings/printerSettings4.bin"/><Relationship Id="rId17" Type="http://schemas.openxmlformats.org/officeDocument/2006/relationships/control" Target="../activeX/activeX20.xml"/><Relationship Id="rId25" Type="http://schemas.openxmlformats.org/officeDocument/2006/relationships/control" Target="../activeX/activeX24.xml"/><Relationship Id="rId33" Type="http://schemas.openxmlformats.org/officeDocument/2006/relationships/control" Target="../activeX/activeX28.xml"/><Relationship Id="rId38" Type="http://schemas.openxmlformats.org/officeDocument/2006/relationships/image" Target="../media/image28.emf"/><Relationship Id="rId2" Type="http://schemas.openxmlformats.org/officeDocument/2006/relationships/hyperlink" Target="https://www.vp.heidelberger-leben.de/fileadmin/user_upload/HLE_MLP/Fondswechsel/ML388.pdf" TargetMode="External"/><Relationship Id="rId16" Type="http://schemas.openxmlformats.org/officeDocument/2006/relationships/image" Target="../media/image17.emf"/><Relationship Id="rId20" Type="http://schemas.openxmlformats.org/officeDocument/2006/relationships/image" Target="../media/image19.emf"/><Relationship Id="rId29" Type="http://schemas.openxmlformats.org/officeDocument/2006/relationships/control" Target="../activeX/activeX26.xml"/><Relationship Id="rId41" Type="http://schemas.openxmlformats.org/officeDocument/2006/relationships/ctrlProp" Target="../ctrlProps/ctrlProp5.xml"/><Relationship Id="rId1" Type="http://schemas.openxmlformats.org/officeDocument/2006/relationships/hyperlink" Target="https://www.vp.heidelberger-leben.de/fileadmin/user_upload/HLE_MLP/Fondswechsel/ML388" TargetMode="External"/><Relationship Id="rId6" Type="http://schemas.openxmlformats.org/officeDocument/2006/relationships/hyperlink" Target="https://www.vp.heidelberger-leben.de/fileadmin/user_upload/HLE_MLP/Fondswechsel/ML376.pdf" TargetMode="External"/><Relationship Id="rId11" Type="http://schemas.openxmlformats.org/officeDocument/2006/relationships/hyperlink" Target="https://www.vp.heidelberger-leben.de/fileadmin/user_upload/HLE_MLP/Fondswechsel/ML388.pdf" TargetMode="External"/><Relationship Id="rId24" Type="http://schemas.openxmlformats.org/officeDocument/2006/relationships/image" Target="../media/image21.emf"/><Relationship Id="rId32" Type="http://schemas.openxmlformats.org/officeDocument/2006/relationships/image" Target="../media/image25.emf"/><Relationship Id="rId37" Type="http://schemas.openxmlformats.org/officeDocument/2006/relationships/control" Target="../activeX/activeX30.xml"/><Relationship Id="rId40" Type="http://schemas.openxmlformats.org/officeDocument/2006/relationships/ctrlProp" Target="../ctrlProps/ctrlProp4.xml"/><Relationship Id="rId5" Type="http://schemas.openxmlformats.org/officeDocument/2006/relationships/hyperlink" Target="https://www.vp.heidelberger-leben.de/fileadmin/user_upload/HLE_MLP/Fondswechsel/ML388.pdf" TargetMode="External"/><Relationship Id="rId15" Type="http://schemas.openxmlformats.org/officeDocument/2006/relationships/control" Target="../activeX/activeX19.xml"/><Relationship Id="rId23" Type="http://schemas.openxmlformats.org/officeDocument/2006/relationships/control" Target="../activeX/activeX23.xml"/><Relationship Id="rId28" Type="http://schemas.openxmlformats.org/officeDocument/2006/relationships/image" Target="../media/image23.emf"/><Relationship Id="rId36" Type="http://schemas.openxmlformats.org/officeDocument/2006/relationships/image" Target="../media/image27.emf"/><Relationship Id="rId10" Type="http://schemas.openxmlformats.org/officeDocument/2006/relationships/hyperlink" Target="https://www.vp.heidelberger-leben.de/fileadmin/user_upload/HLE_MLP/Fondswechsel/ML375.pdf" TargetMode="External"/><Relationship Id="rId19" Type="http://schemas.openxmlformats.org/officeDocument/2006/relationships/control" Target="../activeX/activeX21.xml"/><Relationship Id="rId31" Type="http://schemas.openxmlformats.org/officeDocument/2006/relationships/control" Target="../activeX/activeX27.xml"/><Relationship Id="rId44" Type="http://schemas.openxmlformats.org/officeDocument/2006/relationships/ctrlProp" Target="../ctrlProps/ctrlProp8.xml"/><Relationship Id="rId4" Type="http://schemas.openxmlformats.org/officeDocument/2006/relationships/hyperlink" Target="https://www.vp.heidelberger-leben.de/fileadmin/user_upload/HLE_MLP/Fondswechsel/ML388.pdf" TargetMode="External"/><Relationship Id="rId9" Type="http://schemas.openxmlformats.org/officeDocument/2006/relationships/hyperlink" Target="https://www.vp.heidelberger-leben.de/fileadmin/user_upload/HLE_MLP/Fondswechsel/ML377.pdf" TargetMode="External"/><Relationship Id="rId14" Type="http://schemas.openxmlformats.org/officeDocument/2006/relationships/vmlDrawing" Target="../drawings/vmlDrawing2.vml"/><Relationship Id="rId22" Type="http://schemas.openxmlformats.org/officeDocument/2006/relationships/image" Target="../media/image20.emf"/><Relationship Id="rId27" Type="http://schemas.openxmlformats.org/officeDocument/2006/relationships/control" Target="../activeX/activeX25.xml"/><Relationship Id="rId30" Type="http://schemas.openxmlformats.org/officeDocument/2006/relationships/image" Target="../media/image24.emf"/><Relationship Id="rId35" Type="http://schemas.openxmlformats.org/officeDocument/2006/relationships/control" Target="../activeX/activeX29.xml"/><Relationship Id="rId43"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ontrol" Target="../activeX/activeX37.xml"/><Relationship Id="rId18" Type="http://schemas.openxmlformats.org/officeDocument/2006/relationships/image" Target="../media/image31.emf"/><Relationship Id="rId26" Type="http://schemas.openxmlformats.org/officeDocument/2006/relationships/image" Target="../media/image35.emf"/><Relationship Id="rId3" Type="http://schemas.openxmlformats.org/officeDocument/2006/relationships/drawing" Target="../drawings/drawing5.xml"/><Relationship Id="rId21" Type="http://schemas.openxmlformats.org/officeDocument/2006/relationships/control" Target="../activeX/activeX41.xml"/><Relationship Id="rId34" Type="http://schemas.openxmlformats.org/officeDocument/2006/relationships/ctrlProp" Target="../ctrlProps/ctrlProp10.xml"/><Relationship Id="rId7" Type="http://schemas.openxmlformats.org/officeDocument/2006/relationships/control" Target="../activeX/activeX32.xml"/><Relationship Id="rId12" Type="http://schemas.openxmlformats.org/officeDocument/2006/relationships/control" Target="../activeX/activeX36.xml"/><Relationship Id="rId17" Type="http://schemas.openxmlformats.org/officeDocument/2006/relationships/control" Target="../activeX/activeX39.xml"/><Relationship Id="rId25" Type="http://schemas.openxmlformats.org/officeDocument/2006/relationships/control" Target="../activeX/activeX43.xml"/><Relationship Id="rId33" Type="http://schemas.openxmlformats.org/officeDocument/2006/relationships/ctrlProp" Target="../ctrlProps/ctrlProp9.xml"/><Relationship Id="rId2" Type="http://schemas.openxmlformats.org/officeDocument/2006/relationships/printerSettings" Target="../printerSettings/printerSettings5.bin"/><Relationship Id="rId16" Type="http://schemas.openxmlformats.org/officeDocument/2006/relationships/image" Target="../media/image30.emf"/><Relationship Id="rId20" Type="http://schemas.openxmlformats.org/officeDocument/2006/relationships/image" Target="../media/image32.emf"/><Relationship Id="rId29" Type="http://schemas.openxmlformats.org/officeDocument/2006/relationships/control" Target="../activeX/activeX45.xml"/><Relationship Id="rId1" Type="http://schemas.openxmlformats.org/officeDocument/2006/relationships/hyperlink" Target="https://www.vp.heidelberger-leben.de/fileadmin/user_upload/HLE_MLP/Fondswechsel/ML389.pdf" TargetMode="External"/><Relationship Id="rId6" Type="http://schemas.openxmlformats.org/officeDocument/2006/relationships/image" Target="../media/image3.emf"/><Relationship Id="rId11" Type="http://schemas.openxmlformats.org/officeDocument/2006/relationships/control" Target="../activeX/activeX35.xml"/><Relationship Id="rId24" Type="http://schemas.openxmlformats.org/officeDocument/2006/relationships/image" Target="../media/image34.emf"/><Relationship Id="rId32" Type="http://schemas.openxmlformats.org/officeDocument/2006/relationships/image" Target="../media/image38.emf"/><Relationship Id="rId5" Type="http://schemas.openxmlformats.org/officeDocument/2006/relationships/control" Target="../activeX/activeX31.xml"/><Relationship Id="rId15" Type="http://schemas.openxmlformats.org/officeDocument/2006/relationships/control" Target="../activeX/activeX38.xml"/><Relationship Id="rId23" Type="http://schemas.openxmlformats.org/officeDocument/2006/relationships/control" Target="../activeX/activeX42.xml"/><Relationship Id="rId28"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control" Target="../activeX/activeX40.xml"/><Relationship Id="rId31" Type="http://schemas.openxmlformats.org/officeDocument/2006/relationships/control" Target="../activeX/activeX46.xml"/><Relationship Id="rId4" Type="http://schemas.openxmlformats.org/officeDocument/2006/relationships/vmlDrawing" Target="../drawings/vmlDrawing3.vml"/><Relationship Id="rId9" Type="http://schemas.openxmlformats.org/officeDocument/2006/relationships/control" Target="../activeX/activeX33.xml"/><Relationship Id="rId14" Type="http://schemas.openxmlformats.org/officeDocument/2006/relationships/image" Target="../media/image29.emf"/><Relationship Id="rId22" Type="http://schemas.openxmlformats.org/officeDocument/2006/relationships/image" Target="../media/image33.emf"/><Relationship Id="rId27" Type="http://schemas.openxmlformats.org/officeDocument/2006/relationships/control" Target="../activeX/activeX44.xml"/><Relationship Id="rId30" Type="http://schemas.openxmlformats.org/officeDocument/2006/relationships/image" Target="../media/image37.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G526"/>
  <sheetViews>
    <sheetView zoomScale="120" zoomScaleNormal="120" workbookViewId="0">
      <selection activeCell="D4" sqref="D4"/>
    </sheetView>
  </sheetViews>
  <sheetFormatPr baseColWidth="10" defaultColWidth="0" defaultRowHeight="12.75" zeroHeight="1"/>
  <cols>
    <col min="1" max="1" width="1.5703125" customWidth="1"/>
    <col min="2" max="2" width="1.42578125" customWidth="1"/>
    <col min="3" max="3" width="5.5703125" customWidth="1"/>
    <col min="4" max="4" width="14.28515625" customWidth="1"/>
    <col min="5" max="6" width="11.42578125" customWidth="1"/>
    <col min="7" max="7" width="2.5703125" customWidth="1"/>
    <col min="8" max="8" width="10" customWidth="1"/>
    <col min="9" max="9" width="4.42578125" customWidth="1"/>
    <col min="10" max="10" width="26.85546875" customWidth="1"/>
    <col min="11" max="11" width="14.5703125" customWidth="1"/>
    <col min="12" max="12" width="1.42578125" customWidth="1"/>
    <col min="13" max="13" width="1.5703125" customWidth="1"/>
    <col min="14" max="14" width="0.85546875" style="37" customWidth="1"/>
    <col min="15" max="33" width="0" style="37" hidden="1" customWidth="1"/>
    <col min="34" max="16384" width="11.42578125" hidden="1"/>
  </cols>
  <sheetData>
    <row r="1" spans="1:33" ht="6.75" customHeight="1">
      <c r="A1" s="315"/>
      <c r="B1" s="316"/>
      <c r="C1" s="316"/>
      <c r="D1" s="316"/>
      <c r="E1" s="316"/>
      <c r="F1" s="316"/>
      <c r="G1" s="316"/>
      <c r="H1" s="316"/>
      <c r="I1" s="316"/>
      <c r="J1" s="316"/>
      <c r="K1" s="316"/>
      <c r="L1" s="316"/>
      <c r="M1" s="317"/>
    </row>
    <row r="2" spans="1:33" ht="15.75" customHeight="1">
      <c r="A2" s="121"/>
      <c r="B2" s="15"/>
      <c r="C2" s="15"/>
      <c r="D2" s="15"/>
      <c r="E2" s="15"/>
      <c r="F2" s="15"/>
      <c r="G2" s="15"/>
      <c r="H2" s="15"/>
      <c r="I2" s="15"/>
      <c r="J2" s="15"/>
      <c r="K2" s="15"/>
      <c r="L2" s="15"/>
      <c r="M2" s="122"/>
      <c r="R2" s="314"/>
    </row>
    <row r="3" spans="1:33" ht="15.75" customHeight="1">
      <c r="A3" s="121"/>
      <c r="B3" s="15"/>
      <c r="C3" s="15"/>
      <c r="D3" s="15"/>
      <c r="E3" s="15"/>
      <c r="F3" s="15"/>
      <c r="G3" s="15"/>
      <c r="H3" s="15"/>
      <c r="I3" s="15"/>
      <c r="J3" s="15"/>
      <c r="K3" s="15"/>
      <c r="L3" s="15"/>
      <c r="M3" s="122"/>
    </row>
    <row r="4" spans="1:33" ht="15.75" customHeight="1">
      <c r="A4" s="121"/>
      <c r="B4" s="15"/>
      <c r="C4" s="15"/>
      <c r="D4" s="15"/>
      <c r="E4" s="15"/>
      <c r="F4" s="15"/>
      <c r="G4" s="15"/>
      <c r="H4" s="15"/>
      <c r="I4" s="15"/>
      <c r="J4" s="15"/>
      <c r="K4" s="15"/>
      <c r="L4" s="15"/>
      <c r="M4" s="122"/>
    </row>
    <row r="5" spans="1:33" ht="38.25" customHeight="1" thickBot="1">
      <c r="A5" s="121"/>
      <c r="B5" s="15"/>
      <c r="C5" s="15"/>
      <c r="D5" s="15"/>
      <c r="E5" s="15"/>
      <c r="F5" s="15"/>
      <c r="G5" s="15"/>
      <c r="H5" s="15"/>
      <c r="I5" s="15"/>
      <c r="J5" s="15"/>
      <c r="K5" s="15"/>
      <c r="L5" s="15"/>
      <c r="M5" s="122"/>
    </row>
    <row r="6" spans="1:33" ht="24" customHeight="1">
      <c r="A6" s="121"/>
      <c r="B6" s="15"/>
      <c r="C6" s="423" t="s">
        <v>331</v>
      </c>
      <c r="D6" s="424"/>
      <c r="E6" s="424"/>
      <c r="F6" s="424"/>
      <c r="G6" s="424"/>
      <c r="H6" s="424"/>
      <c r="I6" s="424"/>
      <c r="J6" s="424"/>
      <c r="K6" s="424"/>
      <c r="L6" s="15"/>
      <c r="M6" s="122"/>
    </row>
    <row r="7" spans="1:33" ht="12.75" customHeight="1" thickBot="1">
      <c r="A7" s="121"/>
      <c r="B7" s="15"/>
      <c r="C7" s="15"/>
      <c r="D7" s="15"/>
      <c r="E7" s="42"/>
      <c r="F7" s="42"/>
      <c r="G7" s="312"/>
      <c r="H7" s="312"/>
      <c r="I7" s="15"/>
      <c r="J7" s="95"/>
      <c r="K7" s="95"/>
      <c r="L7" s="313"/>
      <c r="M7" s="122"/>
      <c r="N7" s="333"/>
    </row>
    <row r="8" spans="1:33" ht="96.75" customHeight="1">
      <c r="A8" s="121"/>
      <c r="B8" s="15"/>
      <c r="C8" s="323"/>
      <c r="D8" s="428" t="s">
        <v>338</v>
      </c>
      <c r="E8" s="429"/>
      <c r="F8" s="429"/>
      <c r="G8" s="429"/>
      <c r="H8" s="430"/>
      <c r="I8" s="425" t="s">
        <v>341</v>
      </c>
      <c r="J8" s="426"/>
      <c r="K8" s="427"/>
      <c r="L8" s="15"/>
      <c r="M8" s="122"/>
    </row>
    <row r="9" spans="1:33" ht="2.25" customHeight="1">
      <c r="A9" s="121"/>
      <c r="B9" s="15"/>
      <c r="C9" s="324"/>
      <c r="D9" s="420"/>
      <c r="E9" s="431"/>
      <c r="F9" s="431"/>
      <c r="G9" s="431"/>
      <c r="H9" s="432"/>
      <c r="I9" s="335"/>
      <c r="J9" s="335"/>
      <c r="K9" s="336"/>
      <c r="L9" s="15"/>
      <c r="M9" s="122"/>
    </row>
    <row r="10" spans="1:33" ht="87.75" customHeight="1" thickBot="1">
      <c r="A10" s="121"/>
      <c r="B10" s="15"/>
      <c r="C10" s="325"/>
      <c r="D10" s="433"/>
      <c r="E10" s="433"/>
      <c r="F10" s="433"/>
      <c r="G10" s="433"/>
      <c r="H10" s="434"/>
      <c r="I10" s="437" t="s">
        <v>339</v>
      </c>
      <c r="J10" s="438"/>
      <c r="K10" s="439"/>
      <c r="L10" s="15"/>
      <c r="M10" s="122"/>
    </row>
    <row r="11" spans="1:33" ht="6" customHeight="1" thickBot="1">
      <c r="A11" s="121"/>
      <c r="B11" s="15"/>
      <c r="C11" s="15"/>
      <c r="D11" s="15"/>
      <c r="E11" s="15"/>
      <c r="F11" s="15"/>
      <c r="G11" s="15"/>
      <c r="H11" s="15"/>
      <c r="I11" s="15"/>
      <c r="J11" s="15"/>
      <c r="K11" s="15"/>
      <c r="L11" s="15"/>
      <c r="M11" s="122"/>
    </row>
    <row r="12" spans="1:33" ht="93" customHeight="1" thickBot="1">
      <c r="A12" s="121"/>
      <c r="B12" s="15"/>
      <c r="C12" s="334"/>
      <c r="D12" s="414" t="s">
        <v>332</v>
      </c>
      <c r="E12" s="435"/>
      <c r="F12" s="435"/>
      <c r="G12" s="435"/>
      <c r="H12" s="436"/>
      <c r="I12" s="440" t="s">
        <v>340</v>
      </c>
      <c r="J12" s="441"/>
      <c r="K12" s="442"/>
      <c r="L12" s="15"/>
      <c r="M12" s="122"/>
    </row>
    <row r="13" spans="1:33" ht="9" customHeight="1" thickBot="1">
      <c r="A13" s="121"/>
      <c r="B13" s="15"/>
      <c r="C13" s="15"/>
      <c r="D13" s="15"/>
      <c r="E13" s="15"/>
      <c r="F13" s="15"/>
      <c r="G13" s="15"/>
      <c r="H13" s="15"/>
      <c r="I13" s="15"/>
      <c r="J13" s="15"/>
      <c r="K13" s="15"/>
      <c r="L13" s="15"/>
      <c r="M13" s="122"/>
    </row>
    <row r="14" spans="1:33" s="8" customFormat="1" ht="24" customHeight="1">
      <c r="A14" s="272"/>
      <c r="B14" s="42"/>
      <c r="C14" s="423" t="s">
        <v>330</v>
      </c>
      <c r="D14" s="424"/>
      <c r="E14" s="424"/>
      <c r="F14" s="424"/>
      <c r="G14" s="424"/>
      <c r="H14" s="424"/>
      <c r="I14" s="424"/>
      <c r="J14" s="424"/>
      <c r="K14" s="424"/>
      <c r="L14" s="15"/>
      <c r="M14" s="122"/>
      <c r="N14" s="39"/>
      <c r="O14" s="39"/>
      <c r="P14" s="39"/>
      <c r="Q14" s="39"/>
      <c r="R14" s="39"/>
      <c r="S14" s="39"/>
      <c r="T14" s="39"/>
      <c r="U14" s="39"/>
      <c r="V14" s="39"/>
      <c r="W14" s="39"/>
      <c r="X14" s="39"/>
      <c r="Y14" s="39"/>
      <c r="Z14" s="39"/>
      <c r="AA14" s="39"/>
      <c r="AB14" s="39"/>
      <c r="AC14" s="39"/>
      <c r="AD14" s="39"/>
      <c r="AE14" s="39"/>
      <c r="AF14" s="39"/>
      <c r="AG14" s="39"/>
    </row>
    <row r="15" spans="1:33" ht="12.75" customHeight="1" thickBot="1">
      <c r="A15" s="121"/>
      <c r="B15" s="15"/>
      <c r="C15" s="15"/>
      <c r="D15" s="15"/>
      <c r="E15" s="42"/>
      <c r="F15" s="42"/>
      <c r="G15" s="312"/>
      <c r="H15" s="312"/>
      <c r="I15" s="15"/>
      <c r="J15" s="95"/>
      <c r="K15" s="95"/>
      <c r="L15" s="313"/>
      <c r="M15" s="122"/>
    </row>
    <row r="16" spans="1:33" ht="30" customHeight="1" thickBot="1">
      <c r="A16" s="121"/>
      <c r="B16" s="15"/>
      <c r="C16" s="323"/>
      <c r="D16" s="326"/>
      <c r="E16" s="326"/>
      <c r="F16" s="326"/>
      <c r="G16" s="326"/>
      <c r="H16" s="327"/>
      <c r="I16" s="417" t="s">
        <v>419</v>
      </c>
      <c r="J16" s="418"/>
      <c r="K16" s="419"/>
      <c r="L16" s="338"/>
      <c r="M16" s="339"/>
    </row>
    <row r="17" spans="1:13" ht="30" customHeight="1" thickBot="1">
      <c r="A17" s="121"/>
      <c r="B17" s="15"/>
      <c r="C17" s="328"/>
      <c r="D17" s="420" t="s">
        <v>328</v>
      </c>
      <c r="E17" s="421"/>
      <c r="F17" s="421"/>
      <c r="G17" s="421"/>
      <c r="H17" s="422"/>
      <c r="I17" s="417" t="s">
        <v>333</v>
      </c>
      <c r="J17" s="418"/>
      <c r="K17" s="419"/>
      <c r="L17" s="338"/>
      <c r="M17" s="339"/>
    </row>
    <row r="18" spans="1:13" ht="30" customHeight="1" thickBot="1">
      <c r="A18" s="121"/>
      <c r="B18" s="15"/>
      <c r="C18" s="328"/>
      <c r="D18" s="421"/>
      <c r="E18" s="421"/>
      <c r="F18" s="421"/>
      <c r="G18" s="421"/>
      <c r="H18" s="422"/>
      <c r="I18" s="417" t="s">
        <v>334</v>
      </c>
      <c r="J18" s="418"/>
      <c r="K18" s="419"/>
      <c r="L18" s="338"/>
      <c r="M18" s="339"/>
    </row>
    <row r="19" spans="1:13" ht="30" customHeight="1" thickBot="1">
      <c r="A19" s="121"/>
      <c r="B19" s="15"/>
      <c r="C19" s="329"/>
      <c r="D19" s="330"/>
      <c r="E19" s="330"/>
      <c r="F19" s="330"/>
      <c r="G19" s="330"/>
      <c r="H19" s="331"/>
      <c r="I19" s="417" t="s">
        <v>335</v>
      </c>
      <c r="J19" s="418"/>
      <c r="K19" s="419"/>
      <c r="L19" s="338"/>
      <c r="M19" s="339"/>
    </row>
    <row r="20" spans="1:13" ht="6" customHeight="1" thickBot="1">
      <c r="A20" s="121"/>
      <c r="B20" s="15"/>
      <c r="C20" s="15"/>
      <c r="D20" s="15"/>
      <c r="E20" s="42"/>
      <c r="F20" s="42"/>
      <c r="G20" s="312"/>
      <c r="H20" s="312"/>
      <c r="I20" s="338"/>
      <c r="J20" s="340"/>
      <c r="K20" s="340"/>
      <c r="L20" s="338"/>
      <c r="M20" s="339"/>
    </row>
    <row r="21" spans="1:13" ht="49.5" customHeight="1" thickBot="1">
      <c r="A21" s="121"/>
      <c r="B21" s="15"/>
      <c r="C21" s="332"/>
      <c r="D21" s="414" t="s">
        <v>329</v>
      </c>
      <c r="E21" s="415"/>
      <c r="F21" s="415"/>
      <c r="G21" s="415"/>
      <c r="H21" s="416"/>
      <c r="I21" s="411" t="s">
        <v>336</v>
      </c>
      <c r="J21" s="412"/>
      <c r="K21" s="413"/>
      <c r="L21" s="338"/>
      <c r="M21" s="339"/>
    </row>
    <row r="22" spans="1:13" ht="30" customHeight="1">
      <c r="A22" s="318"/>
      <c r="B22" s="319"/>
      <c r="C22" s="319"/>
      <c r="D22" s="337"/>
      <c r="E22" s="337"/>
      <c r="F22" s="337"/>
      <c r="G22" s="320"/>
      <c r="H22" s="320"/>
      <c r="I22" s="319"/>
      <c r="J22" s="409" t="str">
        <f>Datenblatt!B1</f>
        <v>Stand 09/2024</v>
      </c>
      <c r="K22" s="410"/>
      <c r="L22" s="321"/>
      <c r="M22" s="322"/>
    </row>
    <row r="23" spans="1:13" ht="6" customHeight="1">
      <c r="A23" s="37"/>
      <c r="B23" s="37"/>
      <c r="C23" s="37"/>
      <c r="D23" s="37"/>
      <c r="E23" s="37"/>
      <c r="F23" s="37"/>
      <c r="G23" s="37"/>
      <c r="H23" s="37"/>
      <c r="I23" s="37"/>
      <c r="J23" s="37"/>
      <c r="K23" s="37"/>
      <c r="L23" s="37"/>
      <c r="M23" s="37"/>
    </row>
    <row r="24" spans="1:13" hidden="1">
      <c r="A24" s="37"/>
      <c r="B24" s="37"/>
      <c r="C24" s="37"/>
      <c r="D24" s="37"/>
      <c r="E24" s="37"/>
      <c r="F24" s="37"/>
      <c r="G24" s="37"/>
      <c r="H24" s="37"/>
      <c r="I24" s="37"/>
      <c r="J24" s="37"/>
      <c r="K24" s="37"/>
      <c r="L24" s="37"/>
      <c r="M24" s="37"/>
    </row>
    <row r="25" spans="1:13" hidden="1">
      <c r="A25" s="37"/>
      <c r="B25" s="37"/>
      <c r="C25" s="37"/>
      <c r="D25" s="37"/>
      <c r="E25" s="37"/>
      <c r="F25" s="37"/>
      <c r="G25" s="37"/>
      <c r="H25" s="37"/>
      <c r="I25" s="37"/>
      <c r="J25" s="37"/>
      <c r="K25" s="37"/>
      <c r="L25" s="37"/>
      <c r="M25" s="37"/>
    </row>
    <row r="26" spans="1:13" hidden="1">
      <c r="A26" s="37"/>
      <c r="B26" s="37"/>
      <c r="C26" s="37"/>
      <c r="D26" s="37"/>
      <c r="E26" s="37"/>
      <c r="F26" s="37"/>
      <c r="G26" s="37"/>
      <c r="H26" s="37"/>
      <c r="I26" s="37"/>
      <c r="J26" s="37"/>
      <c r="K26" s="37"/>
      <c r="L26" s="37"/>
      <c r="M26" s="37"/>
    </row>
    <row r="27" spans="1:13" hidden="1">
      <c r="A27" s="37"/>
      <c r="B27" s="37"/>
      <c r="C27" s="37"/>
      <c r="D27" s="37"/>
      <c r="E27" s="37"/>
      <c r="F27" s="37"/>
      <c r="G27" s="37"/>
      <c r="H27" s="37"/>
      <c r="I27" s="37"/>
      <c r="J27" s="37"/>
      <c r="K27" s="37"/>
      <c r="L27" s="37"/>
      <c r="M27" s="37"/>
    </row>
    <row r="28" spans="1:13" hidden="1">
      <c r="A28" s="37"/>
      <c r="B28" s="37"/>
      <c r="C28" s="37"/>
      <c r="D28" s="37"/>
      <c r="E28" s="37"/>
      <c r="F28" s="37"/>
      <c r="G28" s="37"/>
      <c r="H28" s="37"/>
      <c r="I28" s="37"/>
      <c r="J28" s="37"/>
      <c r="K28" s="37"/>
      <c r="L28" s="37"/>
      <c r="M28" s="37"/>
    </row>
    <row r="29" spans="1:13" hidden="1">
      <c r="A29" s="37"/>
      <c r="B29" s="37"/>
      <c r="C29" s="37"/>
      <c r="D29" s="37"/>
      <c r="E29" s="37"/>
      <c r="F29" s="37"/>
      <c r="G29" s="37"/>
      <c r="H29" s="37"/>
      <c r="I29" s="37"/>
      <c r="J29" s="37"/>
      <c r="K29" s="37"/>
      <c r="L29" s="37"/>
      <c r="M29" s="37"/>
    </row>
    <row r="30" spans="1:13" hidden="1">
      <c r="A30" s="37"/>
      <c r="B30" s="37"/>
      <c r="C30" s="37"/>
      <c r="D30" s="37"/>
      <c r="E30" s="37"/>
      <c r="F30" s="37"/>
      <c r="G30" s="37"/>
      <c r="H30" s="37"/>
      <c r="I30" s="37"/>
      <c r="J30" s="37"/>
      <c r="K30" s="37"/>
      <c r="L30" s="37"/>
      <c r="M30" s="37"/>
    </row>
    <row r="31" spans="1:13" hidden="1">
      <c r="A31" s="37"/>
      <c r="B31" s="37"/>
      <c r="C31" s="37"/>
      <c r="D31" s="37"/>
      <c r="E31" s="37"/>
      <c r="F31" s="37"/>
      <c r="G31" s="37"/>
      <c r="H31" s="37"/>
      <c r="I31" s="37"/>
      <c r="J31" s="37"/>
      <c r="K31" s="37"/>
      <c r="L31" s="37"/>
      <c r="M31" s="37"/>
    </row>
    <row r="32" spans="1:13" hidden="1">
      <c r="A32" s="37"/>
      <c r="B32" s="37"/>
      <c r="C32" s="37"/>
      <c r="D32" s="37"/>
      <c r="E32" s="37"/>
      <c r="F32" s="37"/>
      <c r="G32" s="37"/>
      <c r="H32" s="37"/>
      <c r="I32" s="37"/>
      <c r="J32" s="37"/>
      <c r="K32" s="37"/>
      <c r="L32" s="37"/>
      <c r="M32" s="37"/>
    </row>
    <row r="33" s="37" customFormat="1" hidden="1"/>
    <row r="34" s="37" customFormat="1" hidden="1"/>
    <row r="35" s="37" customFormat="1" hidden="1"/>
    <row r="36" s="37" customFormat="1" hidden="1"/>
    <row r="37" s="37" customFormat="1" hidden="1"/>
    <row r="38" s="37" customFormat="1" hidden="1"/>
    <row r="39" s="37" customFormat="1" hidden="1"/>
    <row r="40" s="37" customFormat="1" hidden="1"/>
    <row r="41" s="37" customFormat="1" hidden="1"/>
    <row r="42" s="37" customFormat="1" hidden="1"/>
    <row r="43" s="37" customFormat="1" hidden="1"/>
    <row r="44" s="37" customFormat="1" hidden="1"/>
    <row r="45" s="37" customFormat="1" hidden="1"/>
    <row r="46" s="37" customFormat="1" hidden="1"/>
    <row r="47" s="37" customFormat="1" hidden="1"/>
    <row r="48" s="37" customFormat="1" hidden="1"/>
    <row r="49" s="37" customFormat="1" hidden="1"/>
    <row r="50" s="37" customFormat="1" hidden="1"/>
    <row r="51" s="37" customFormat="1" hidden="1"/>
    <row r="52" s="37" customFormat="1" hidden="1"/>
    <row r="53" s="37" customFormat="1" hidden="1"/>
    <row r="54" s="37" customFormat="1" hidden="1"/>
    <row r="55" s="37" customFormat="1" hidden="1"/>
    <row r="56" s="37" customFormat="1" hidden="1"/>
    <row r="57" s="37" customFormat="1" hidden="1"/>
    <row r="58" s="37" customFormat="1" hidden="1"/>
    <row r="59" s="37" customFormat="1" hidden="1"/>
    <row r="60" s="37" customFormat="1" hidden="1"/>
    <row r="61" s="37" customFormat="1" hidden="1"/>
    <row r="62" s="37" customFormat="1" hidden="1"/>
    <row r="63" s="37" customFormat="1" hidden="1"/>
    <row r="64" s="37" customFormat="1" hidden="1"/>
    <row r="65" s="37" customFormat="1" hidden="1"/>
    <row r="66" s="37" customFormat="1" hidden="1"/>
    <row r="67" s="37" customFormat="1" hidden="1"/>
    <row r="68" s="37" customFormat="1" hidden="1"/>
    <row r="69" s="37" customFormat="1" hidden="1"/>
    <row r="70" s="37" customFormat="1" hidden="1"/>
    <row r="71" s="37" customFormat="1" hidden="1"/>
    <row r="72" s="37" customFormat="1" hidden="1"/>
    <row r="73" s="37" customFormat="1" hidden="1"/>
    <row r="74" s="37" customFormat="1" hidden="1"/>
    <row r="75" s="37" customFormat="1" hidden="1"/>
    <row r="76" s="37" customFormat="1" hidden="1"/>
    <row r="77" s="37" customFormat="1" hidden="1"/>
    <row r="78" s="37" customFormat="1" hidden="1"/>
    <row r="79" s="37" customFormat="1" hidden="1"/>
    <row r="80" s="37" customFormat="1" hidden="1"/>
    <row r="81" s="37" customFormat="1" hidden="1"/>
    <row r="82" s="37" customFormat="1" hidden="1"/>
    <row r="83" s="37" customFormat="1" hidden="1"/>
    <row r="84" s="37" customFormat="1" hidden="1"/>
    <row r="85" s="37" customFormat="1" hidden="1"/>
    <row r="86" s="37" customFormat="1" hidden="1"/>
    <row r="87" s="37" customFormat="1" hidden="1"/>
    <row r="88" s="37" customFormat="1" hidden="1"/>
    <row r="89" s="37" customFormat="1" hidden="1"/>
    <row r="90" s="37" customFormat="1" hidden="1"/>
    <row r="91" s="37" customFormat="1" hidden="1"/>
    <row r="92" s="37" customFormat="1" hidden="1"/>
    <row r="93" s="37" customFormat="1" hidden="1"/>
    <row r="94" s="37" customFormat="1" hidden="1"/>
    <row r="95" s="37" customFormat="1" hidden="1"/>
    <row r="96" s="37" customFormat="1" hidden="1"/>
    <row r="97" s="37" customFormat="1" hidden="1"/>
    <row r="98" s="37" customFormat="1" hidden="1"/>
    <row r="99" s="37" customFormat="1" hidden="1"/>
    <row r="100" s="37" customFormat="1" hidden="1"/>
    <row r="101" s="37" customFormat="1" hidden="1"/>
    <row r="102" s="37" customFormat="1" hidden="1"/>
    <row r="103" s="37" customFormat="1" hidden="1"/>
    <row r="104" s="37" customFormat="1" hidden="1"/>
    <row r="105" s="37" customFormat="1" hidden="1"/>
    <row r="106" s="37" customFormat="1" hidden="1"/>
    <row r="107" s="37" customFormat="1" hidden="1"/>
    <row r="108" s="37" customFormat="1" hidden="1"/>
    <row r="109" s="37" customFormat="1" hidden="1"/>
    <row r="110" s="37" customFormat="1" hidden="1"/>
    <row r="111" s="37" customFormat="1" hidden="1"/>
    <row r="112" s="37" customFormat="1" hidden="1"/>
    <row r="113" s="37" customFormat="1" hidden="1"/>
    <row r="114" s="37" customFormat="1" hidden="1"/>
    <row r="115" s="37" customFormat="1" hidden="1"/>
    <row r="116" s="37" customFormat="1" hidden="1"/>
    <row r="117" s="37" customFormat="1" hidden="1"/>
    <row r="118" s="37" customFormat="1" hidden="1"/>
    <row r="119" s="37" customFormat="1" hidden="1"/>
    <row r="120" s="37" customFormat="1" hidden="1"/>
    <row r="121" s="37" customFormat="1" hidden="1"/>
    <row r="122" s="37" customFormat="1" hidden="1"/>
    <row r="123" s="37" customFormat="1" hidden="1"/>
    <row r="124" s="37" customFormat="1" hidden="1"/>
    <row r="125" s="37" customFormat="1" hidden="1"/>
    <row r="126" s="37" customFormat="1" hidden="1"/>
    <row r="127" s="37" customFormat="1" hidden="1"/>
    <row r="128" s="37" customFormat="1" hidden="1"/>
    <row r="129" s="37" customFormat="1" hidden="1"/>
    <row r="130" s="37" customFormat="1" hidden="1"/>
    <row r="131" s="37" customFormat="1" hidden="1"/>
    <row r="132" s="37" customFormat="1" hidden="1"/>
    <row r="133" s="37" customFormat="1" hidden="1"/>
    <row r="134" s="37" customFormat="1" hidden="1"/>
    <row r="135" s="37" customFormat="1" hidden="1"/>
    <row r="136" s="37" customFormat="1" hidden="1"/>
    <row r="137" s="37" customFormat="1" hidden="1"/>
    <row r="138" s="37" customFormat="1" hidden="1"/>
    <row r="139" s="37" customFormat="1" hidden="1"/>
    <row r="140" s="37" customFormat="1" hidden="1"/>
    <row r="141" s="37" customFormat="1" hidden="1"/>
    <row r="142" s="37" customFormat="1" hidden="1"/>
    <row r="143" s="37" customFormat="1" hidden="1"/>
    <row r="144" s="37" customFormat="1" hidden="1"/>
    <row r="145" s="37" customFormat="1" hidden="1"/>
    <row r="146" s="37" customFormat="1" hidden="1"/>
    <row r="147" s="37" customFormat="1" hidden="1"/>
    <row r="148" s="37" customFormat="1" hidden="1"/>
    <row r="149" s="37" customFormat="1" hidden="1"/>
    <row r="150" s="37" customFormat="1" hidden="1"/>
    <row r="151" s="37" customFormat="1" hidden="1"/>
    <row r="152" s="37" customFormat="1" hidden="1"/>
    <row r="153" s="37" customFormat="1" hidden="1"/>
    <row r="154" s="37" customFormat="1" hidden="1"/>
    <row r="155" s="37" customFormat="1" hidden="1"/>
    <row r="156" s="37" customFormat="1" hidden="1"/>
    <row r="157" s="37" customFormat="1" hidden="1"/>
    <row r="158" s="37" customFormat="1" hidden="1"/>
    <row r="159" s="37" customFormat="1" hidden="1"/>
    <row r="160" s="37" customFormat="1" hidden="1"/>
    <row r="161" s="37" customFormat="1" hidden="1"/>
    <row r="162" s="37" customFormat="1" hidden="1"/>
    <row r="163" s="37" customFormat="1" hidden="1"/>
    <row r="164" s="37" customFormat="1" hidden="1"/>
    <row r="165" s="37" customFormat="1" hidden="1"/>
    <row r="166" s="37" customFormat="1" hidden="1"/>
    <row r="167" s="37" customFormat="1" hidden="1"/>
    <row r="168" s="37" customFormat="1" hidden="1"/>
    <row r="169" s="37" customFormat="1" hidden="1"/>
    <row r="170" s="37" customFormat="1" hidden="1"/>
    <row r="171" s="37" customFormat="1" hidden="1"/>
    <row r="172" s="37" customFormat="1" hidden="1"/>
    <row r="173" s="37" customFormat="1" hidden="1"/>
    <row r="174" s="37" customFormat="1" hidden="1"/>
    <row r="175" s="37" customFormat="1" hidden="1"/>
    <row r="176" s="37" customFormat="1" hidden="1"/>
    <row r="177" s="37" customFormat="1" hidden="1"/>
    <row r="178" s="37" customFormat="1" hidden="1"/>
    <row r="179" s="37" customFormat="1" hidden="1"/>
    <row r="180" s="37" customFormat="1" hidden="1"/>
    <row r="181" s="37" customFormat="1" hidden="1"/>
    <row r="182" s="37" customFormat="1" hidden="1"/>
    <row r="183" s="37" customFormat="1" hidden="1"/>
    <row r="184" s="37" customFormat="1" hidden="1"/>
    <row r="185" s="37" customFormat="1" hidden="1"/>
    <row r="186" s="37" customFormat="1" hidden="1"/>
    <row r="187" s="37" customFormat="1" hidden="1"/>
    <row r="188" s="37" customFormat="1" hidden="1"/>
    <row r="189" s="37" customFormat="1" hidden="1"/>
    <row r="190" s="37" customFormat="1" hidden="1"/>
    <row r="191" s="37" customFormat="1" hidden="1"/>
    <row r="192" s="37" customFormat="1" hidden="1"/>
    <row r="193" s="37" customFormat="1" hidden="1"/>
    <row r="194" s="37" customFormat="1" hidden="1"/>
    <row r="195" s="37" customFormat="1" hidden="1"/>
    <row r="196" s="37" customFormat="1" hidden="1"/>
    <row r="197" s="37" customFormat="1" hidden="1"/>
    <row r="198" s="37" customFormat="1" hidden="1"/>
    <row r="199" s="37" customFormat="1" hidden="1"/>
    <row r="200" s="37" customFormat="1" hidden="1"/>
    <row r="201" s="37" customFormat="1" hidden="1"/>
    <row r="202" s="37" customFormat="1" hidden="1"/>
    <row r="203" s="37" customFormat="1" hidden="1"/>
    <row r="204" s="37" customFormat="1" hidden="1"/>
    <row r="205" s="37" customFormat="1" hidden="1"/>
    <row r="206" s="37" customFormat="1" hidden="1"/>
    <row r="207" s="37" customFormat="1" hidden="1"/>
    <row r="208" s="37" customFormat="1" hidden="1"/>
    <row r="209" s="37" customFormat="1" hidden="1"/>
    <row r="210" s="37" customFormat="1" hidden="1"/>
    <row r="211" s="37" customFormat="1" hidden="1"/>
    <row r="212" s="37" customFormat="1" hidden="1"/>
    <row r="213" s="37" customFormat="1" hidden="1"/>
    <row r="214" s="37" customFormat="1" hidden="1"/>
    <row r="215" s="37" customFormat="1" hidden="1"/>
    <row r="216" s="37" customFormat="1" hidden="1"/>
    <row r="217" s="37" customFormat="1" hidden="1"/>
    <row r="218" s="37" customFormat="1" hidden="1"/>
    <row r="219" s="37" customFormat="1" hidden="1"/>
    <row r="220" s="37" customFormat="1" hidden="1"/>
    <row r="221" s="37" customFormat="1" hidden="1"/>
    <row r="222" s="37" customFormat="1" hidden="1"/>
    <row r="223" s="37" customFormat="1" hidden="1"/>
    <row r="224" s="37" customFormat="1" hidden="1"/>
    <row r="225" s="37" customFormat="1" hidden="1"/>
    <row r="226" s="37" customFormat="1" hidden="1"/>
    <row r="227" s="37" customFormat="1" hidden="1"/>
    <row r="228" s="37" customFormat="1" hidden="1"/>
    <row r="229" s="37" customFormat="1" hidden="1"/>
    <row r="230" s="37" customFormat="1" hidden="1"/>
    <row r="231" s="37" customFormat="1" hidden="1"/>
    <row r="232" s="37" customFormat="1" hidden="1"/>
    <row r="233" s="37" customFormat="1" hidden="1"/>
    <row r="234" s="37" customFormat="1" hidden="1"/>
    <row r="235" s="37" customFormat="1" hidden="1"/>
    <row r="236" s="37" customFormat="1" hidden="1"/>
    <row r="237" s="37" customFormat="1" hidden="1"/>
    <row r="238" s="37" customFormat="1" hidden="1"/>
    <row r="239" s="37" customFormat="1" hidden="1"/>
    <row r="240" s="37" customFormat="1" hidden="1"/>
    <row r="241" s="37" customFormat="1" hidden="1"/>
    <row r="242" s="37" customFormat="1" hidden="1"/>
    <row r="243" s="37" customFormat="1" hidden="1"/>
    <row r="244" s="37" customFormat="1" hidden="1"/>
    <row r="245" s="37" customFormat="1" hidden="1"/>
    <row r="246" s="37" customFormat="1" hidden="1"/>
    <row r="247" s="37" customFormat="1" hidden="1"/>
    <row r="248" s="37" customFormat="1" hidden="1"/>
    <row r="249" s="37" customFormat="1" hidden="1"/>
    <row r="250" s="37" customFormat="1" hidden="1"/>
    <row r="251" s="37" customFormat="1" hidden="1"/>
    <row r="252" s="37" customFormat="1" hidden="1"/>
    <row r="253" s="37" customFormat="1" hidden="1"/>
    <row r="254" s="37" customFormat="1" hidden="1"/>
    <row r="255" s="37" customFormat="1" hidden="1"/>
    <row r="256" s="37" customFormat="1" hidden="1"/>
    <row r="257" s="37" customFormat="1" hidden="1"/>
    <row r="258" s="37" customFormat="1" hidden="1"/>
    <row r="259" s="37" customFormat="1" hidden="1"/>
    <row r="260" s="37" customFormat="1" hidden="1"/>
    <row r="261" s="37" customFormat="1" hidden="1"/>
    <row r="262" s="37" customFormat="1" hidden="1"/>
    <row r="263" s="37" customFormat="1" hidden="1"/>
    <row r="264" s="37" customFormat="1" hidden="1"/>
    <row r="265" s="37" customFormat="1" hidden="1"/>
    <row r="266" s="37" customFormat="1" hidden="1"/>
    <row r="267" s="37" customFormat="1" hidden="1"/>
    <row r="268" s="37" customFormat="1" hidden="1"/>
    <row r="269" s="37" customFormat="1" hidden="1"/>
    <row r="270" s="37" customFormat="1" hidden="1"/>
    <row r="271" s="37" customFormat="1" hidden="1"/>
    <row r="272" s="37" customFormat="1" hidden="1"/>
    <row r="273" s="37" customFormat="1" hidden="1"/>
    <row r="274" s="37" customFormat="1" hidden="1"/>
    <row r="275" s="37" customFormat="1" hidden="1"/>
    <row r="276" s="37" customFormat="1" hidden="1"/>
    <row r="277" s="37" customFormat="1" hidden="1"/>
    <row r="278" s="37" customFormat="1" hidden="1"/>
    <row r="279" s="37" customFormat="1" hidden="1"/>
    <row r="280" s="37" customFormat="1" hidden="1"/>
    <row r="281" s="37" customFormat="1" hidden="1"/>
    <row r="282" s="37" customFormat="1" hidden="1"/>
    <row r="283" s="37" customFormat="1" hidden="1"/>
    <row r="284" s="37" customFormat="1" hidden="1"/>
    <row r="285" s="37" customFormat="1" hidden="1"/>
    <row r="286" s="37" customFormat="1" hidden="1"/>
    <row r="287" s="37" customFormat="1" hidden="1"/>
    <row r="288" s="37" customFormat="1" hidden="1"/>
    <row r="289" s="37" customFormat="1" hidden="1"/>
    <row r="290" s="37" customFormat="1" hidden="1"/>
    <row r="291" s="37" customFormat="1" hidden="1"/>
    <row r="292" s="37" customFormat="1" hidden="1"/>
    <row r="293" s="37" customFormat="1" hidden="1"/>
    <row r="294" s="37" customFormat="1" hidden="1"/>
    <row r="295" s="37" customFormat="1" hidden="1"/>
    <row r="296" s="37" customFormat="1" hidden="1"/>
    <row r="297" s="37" customFormat="1" hidden="1"/>
    <row r="298" s="37" customFormat="1" hidden="1"/>
    <row r="299" s="37" customFormat="1" hidden="1"/>
    <row r="300" s="37" customFormat="1" hidden="1"/>
    <row r="301" s="37" customFormat="1" hidden="1"/>
    <row r="302" s="37" customFormat="1" hidden="1"/>
    <row r="303" s="37" customFormat="1" hidden="1"/>
    <row r="304" s="37" customFormat="1" hidden="1"/>
    <row r="305" s="37" customFormat="1" hidden="1"/>
    <row r="306" s="37" customFormat="1" hidden="1"/>
    <row r="307" s="37" customFormat="1" hidden="1"/>
    <row r="308" s="37" customFormat="1" hidden="1"/>
    <row r="309" s="37" customFormat="1" hidden="1"/>
    <row r="310" s="37" customFormat="1" hidden="1"/>
    <row r="311" s="37" customFormat="1" hidden="1"/>
    <row r="312" s="37" customFormat="1" hidden="1"/>
    <row r="313" s="37" customFormat="1" hidden="1"/>
    <row r="314" s="37" customFormat="1" hidden="1"/>
    <row r="315" s="37" customFormat="1" hidden="1"/>
    <row r="316" s="37" customFormat="1" hidden="1"/>
    <row r="317" s="37" customFormat="1" hidden="1"/>
    <row r="318" s="37" customFormat="1" hidden="1"/>
    <row r="319" s="37" customFormat="1" hidden="1"/>
    <row r="320" s="37" customFormat="1" hidden="1"/>
    <row r="321" s="37" customFormat="1" hidden="1"/>
    <row r="322" s="37" customFormat="1" hidden="1"/>
    <row r="323" s="37" customFormat="1" hidden="1"/>
    <row r="324" s="37" customFormat="1" hidden="1"/>
    <row r="325" s="37" customFormat="1" hidden="1"/>
    <row r="326" s="37" customFormat="1" hidden="1"/>
    <row r="327" s="37" customFormat="1" hidden="1"/>
    <row r="328" s="37" customFormat="1" hidden="1"/>
    <row r="329" s="37" customFormat="1" hidden="1"/>
    <row r="330" s="37" customFormat="1" hidden="1"/>
    <row r="331" s="37" customFormat="1" hidden="1"/>
    <row r="332" s="37" customFormat="1" hidden="1"/>
    <row r="333" s="37" customFormat="1" hidden="1"/>
    <row r="334" s="37" customFormat="1" hidden="1"/>
    <row r="335" s="37" customFormat="1" hidden="1"/>
    <row r="336" s="37" customFormat="1" hidden="1"/>
    <row r="337" s="37" customFormat="1" hidden="1"/>
    <row r="338" s="37" customFormat="1" hidden="1"/>
    <row r="339" s="37" customFormat="1" hidden="1"/>
    <row r="340" s="37" customFormat="1" hidden="1"/>
    <row r="341" s="37" customFormat="1" hidden="1"/>
    <row r="342" s="37" customFormat="1" hidden="1"/>
    <row r="343" s="37" customFormat="1" hidden="1"/>
    <row r="344" s="37" customFormat="1" hidden="1"/>
    <row r="345" s="37" customFormat="1" hidden="1"/>
    <row r="346" s="37" customFormat="1" hidden="1"/>
    <row r="347" s="37" customFormat="1" hidden="1"/>
    <row r="348" s="37" customFormat="1" hidden="1"/>
    <row r="349" s="37" customFormat="1" hidden="1"/>
    <row r="350" s="37" customFormat="1" hidden="1"/>
    <row r="351" s="37" customFormat="1" hidden="1"/>
    <row r="352" s="37" customFormat="1" hidden="1"/>
    <row r="353" s="37" customFormat="1" hidden="1"/>
    <row r="354" s="37" customFormat="1" hidden="1"/>
    <row r="355" s="37" customFormat="1" hidden="1"/>
    <row r="356" s="37" customFormat="1" hidden="1"/>
    <row r="357" s="37" customFormat="1" hidden="1"/>
    <row r="358" s="37" customFormat="1" hidden="1"/>
    <row r="359" s="37" customFormat="1" hidden="1"/>
    <row r="360" s="37" customFormat="1" hidden="1"/>
    <row r="361" s="37" customFormat="1" hidden="1"/>
    <row r="362" s="37" customFormat="1" hidden="1"/>
    <row r="363" s="37" customFormat="1" hidden="1"/>
    <row r="364" s="37" customFormat="1" hidden="1"/>
    <row r="365" s="37" customFormat="1" hidden="1"/>
    <row r="366" s="37" customFormat="1" hidden="1"/>
    <row r="367" s="37" customFormat="1" hidden="1"/>
    <row r="368" s="37" customFormat="1" hidden="1"/>
    <row r="369" s="37" customFormat="1" hidden="1"/>
    <row r="370" s="37" customFormat="1" hidden="1"/>
    <row r="371" s="37" customFormat="1" hidden="1"/>
    <row r="372" s="37" customFormat="1" hidden="1"/>
    <row r="373" s="37" customFormat="1" hidden="1"/>
    <row r="374" s="37" customFormat="1" hidden="1"/>
    <row r="375" s="37" customFormat="1" hidden="1"/>
    <row r="376" s="37" customFormat="1" hidden="1"/>
    <row r="377" s="37" customFormat="1" hidden="1"/>
    <row r="378" s="37" customFormat="1" hidden="1"/>
    <row r="379" s="37" customFormat="1" hidden="1"/>
    <row r="380" s="37" customFormat="1" hidden="1"/>
    <row r="381" s="37" customFormat="1" hidden="1"/>
    <row r="382" s="37" customFormat="1" hidden="1"/>
    <row r="383" s="37" customFormat="1" hidden="1"/>
    <row r="384" s="37" customFormat="1" hidden="1"/>
    <row r="385" s="37" customFormat="1" hidden="1"/>
    <row r="386" s="37" customFormat="1" hidden="1"/>
    <row r="387" s="37" customFormat="1" hidden="1"/>
    <row r="388" s="37" customFormat="1" hidden="1"/>
    <row r="389" s="37" customFormat="1" hidden="1"/>
    <row r="390" s="37" customFormat="1" hidden="1"/>
    <row r="391" s="37" customFormat="1" hidden="1"/>
    <row r="392" s="37" customFormat="1" hidden="1"/>
    <row r="393" s="37" customFormat="1" hidden="1"/>
    <row r="394" s="37" customFormat="1" hidden="1"/>
    <row r="395" s="37" customFormat="1" hidden="1"/>
    <row r="396" s="37" customFormat="1" hidden="1"/>
    <row r="397" s="37" customFormat="1" hidden="1"/>
    <row r="398" s="37" customFormat="1" hidden="1"/>
    <row r="399" s="37" customFormat="1" hidden="1"/>
    <row r="400" s="37" customFormat="1" hidden="1"/>
    <row r="401" s="37" customFormat="1" hidden="1"/>
    <row r="402" s="37" customFormat="1" hidden="1"/>
    <row r="403" s="37" customFormat="1" hidden="1"/>
    <row r="404" s="37" customFormat="1" hidden="1"/>
    <row r="405" s="37" customFormat="1" hidden="1"/>
    <row r="406" s="37" customFormat="1" hidden="1"/>
    <row r="407" s="37" customFormat="1" hidden="1"/>
    <row r="408" s="37" customFormat="1" hidden="1"/>
    <row r="409" s="37" customFormat="1" hidden="1"/>
    <row r="410" s="37" customFormat="1" hidden="1"/>
    <row r="411" s="37" customFormat="1" hidden="1"/>
    <row r="412" s="37" customFormat="1" hidden="1"/>
    <row r="413" s="37" customFormat="1" hidden="1"/>
    <row r="414" s="37" customFormat="1" hidden="1"/>
    <row r="415" s="37" customFormat="1" hidden="1"/>
    <row r="416" s="37" customFormat="1" hidden="1"/>
    <row r="417" s="37" customFormat="1" hidden="1"/>
    <row r="418" s="37" customFormat="1" hidden="1"/>
    <row r="419" s="37" customFormat="1" hidden="1"/>
    <row r="420" s="37" customFormat="1" hidden="1"/>
    <row r="421" s="37" customFormat="1" hidden="1"/>
    <row r="422" s="37" customFormat="1" hidden="1"/>
    <row r="423" s="37" customFormat="1" hidden="1"/>
    <row r="424" s="37" customFormat="1" hidden="1"/>
    <row r="425" s="37" customFormat="1" hidden="1"/>
    <row r="426" s="37" customFormat="1" hidden="1"/>
    <row r="427" s="37" customFormat="1" hidden="1"/>
    <row r="428" s="37" customFormat="1" hidden="1"/>
    <row r="429" s="37" customFormat="1" hidden="1"/>
    <row r="430" s="37" customFormat="1" hidden="1"/>
    <row r="431" s="37" customFormat="1" hidden="1"/>
    <row r="432" s="37" customFormat="1" hidden="1"/>
    <row r="433" s="37" customFormat="1" hidden="1"/>
    <row r="434" s="37" customFormat="1" hidden="1"/>
    <row r="435" s="37" customFormat="1" hidden="1"/>
    <row r="436" s="37" customFormat="1" hidden="1"/>
    <row r="437" s="37" customFormat="1" hidden="1"/>
    <row r="438" s="37" customFormat="1" hidden="1"/>
    <row r="439" s="37" customFormat="1" hidden="1"/>
    <row r="440" s="37" customFormat="1" hidden="1"/>
    <row r="441" s="37" customFormat="1" hidden="1"/>
    <row r="442" s="37" customFormat="1" hidden="1"/>
    <row r="443" s="37" customFormat="1" hidden="1"/>
    <row r="444" s="37" customFormat="1" hidden="1"/>
    <row r="445" s="37" customFormat="1" hidden="1"/>
    <row r="446" s="37" customFormat="1" hidden="1"/>
    <row r="447" s="37" customFormat="1" hidden="1"/>
    <row r="448" s="37" customFormat="1" hidden="1"/>
    <row r="449" s="37" customFormat="1" hidden="1"/>
    <row r="450" s="37" customFormat="1" hidden="1"/>
    <row r="451" s="37" customFormat="1" hidden="1"/>
    <row r="452" s="37" customFormat="1" hidden="1"/>
    <row r="453" s="37" customFormat="1" hidden="1"/>
    <row r="454" s="37" customFormat="1" hidden="1"/>
    <row r="455" s="37" customFormat="1" hidden="1"/>
    <row r="456" s="37" customFormat="1" hidden="1"/>
    <row r="457" s="37" customFormat="1" hidden="1"/>
    <row r="458" s="37" customFormat="1" hidden="1"/>
    <row r="459" s="37" customFormat="1" hidden="1"/>
    <row r="460" s="37" customFormat="1" hidden="1"/>
    <row r="461" s="37" customFormat="1" hidden="1"/>
    <row r="462" s="37" customFormat="1" hidden="1"/>
    <row r="463" s="37" customFormat="1" hidden="1"/>
    <row r="464" s="37" customFormat="1" hidden="1"/>
    <row r="465" s="37" customFormat="1" hidden="1"/>
    <row r="466" s="37" customFormat="1" hidden="1"/>
    <row r="467" s="37" customFormat="1" hidden="1"/>
    <row r="468" s="37" customFormat="1" hidden="1"/>
    <row r="469" s="37" customFormat="1" hidden="1"/>
    <row r="470" s="37" customFormat="1" hidden="1"/>
    <row r="471" s="37" customFormat="1" hidden="1"/>
    <row r="472" s="37" customFormat="1" hidden="1"/>
    <row r="473" s="37" customFormat="1" hidden="1"/>
    <row r="474" s="37" customFormat="1" hidden="1"/>
    <row r="475" s="37" customFormat="1" hidden="1"/>
    <row r="476" s="37" customFormat="1" hidden="1"/>
    <row r="477" s="37" customFormat="1" hidden="1"/>
    <row r="478" s="37" customFormat="1" hidden="1"/>
    <row r="479" s="37" customFormat="1" hidden="1"/>
    <row r="480" s="37" customFormat="1" hidden="1"/>
    <row r="481" s="37" customFormat="1" hidden="1"/>
    <row r="482" s="37" customFormat="1" hidden="1"/>
    <row r="483" s="37" customFormat="1" hidden="1"/>
    <row r="484" s="37" customFormat="1" hidden="1"/>
    <row r="485" s="37" customFormat="1" hidden="1"/>
    <row r="486" s="37" customFormat="1" hidden="1"/>
    <row r="487" s="37" customFormat="1" hidden="1"/>
    <row r="488" s="37" customFormat="1" hidden="1"/>
    <row r="489" s="37" customFormat="1" hidden="1"/>
    <row r="490" s="37" customFormat="1" hidden="1"/>
    <row r="491" s="37" customFormat="1" hidden="1"/>
    <row r="492" s="37" customFormat="1" hidden="1"/>
    <row r="493" s="37" customFormat="1" hidden="1"/>
    <row r="494" s="37" customFormat="1" hidden="1"/>
    <row r="495" s="37" customFormat="1" hidden="1"/>
    <row r="496" s="37" customFormat="1" hidden="1"/>
    <row r="497" s="37" customFormat="1" hidden="1"/>
    <row r="498" s="37" customFormat="1" hidden="1"/>
    <row r="499" s="37" customFormat="1" hidden="1"/>
    <row r="500" s="37" customFormat="1" hidden="1"/>
    <row r="501" s="37" customFormat="1" hidden="1"/>
    <row r="502" s="37" customFormat="1" hidden="1"/>
    <row r="503" s="37" customFormat="1" hidden="1"/>
    <row r="504" s="37" customFormat="1" hidden="1"/>
    <row r="505" s="37" customFormat="1" hidden="1"/>
    <row r="506" s="37" customFormat="1" hidden="1"/>
    <row r="507" s="37" customFormat="1" hidden="1"/>
    <row r="508" s="37" customFormat="1" hidden="1"/>
    <row r="509" s="37" customFormat="1" hidden="1"/>
    <row r="510" s="37" customFormat="1" hidden="1"/>
    <row r="511" s="37" customFormat="1" hidden="1"/>
    <row r="512" s="37" customFormat="1" hidden="1"/>
    <row r="513" s="37" customFormat="1" hidden="1"/>
    <row r="514" s="37" customFormat="1" hidden="1"/>
    <row r="515" s="37" customFormat="1" hidden="1"/>
    <row r="516" s="37" customFormat="1" hidden="1"/>
    <row r="517" s="37" customFormat="1" hidden="1"/>
    <row r="518" s="37" customFormat="1" hidden="1"/>
    <row r="519" s="37" customFormat="1" hidden="1"/>
    <row r="520" s="37" customFormat="1" hidden="1"/>
    <row r="521" s="37" customFormat="1" hidden="1"/>
    <row r="522" s="37" customFormat="1" hidden="1"/>
    <row r="523" s="37" customFormat="1" hidden="1"/>
    <row r="524" s="37" customFormat="1" hidden="1"/>
    <row r="525" s="37" customFormat="1" hidden="1"/>
    <row r="526" s="37" customFormat="1" hidden="1"/>
  </sheetData>
  <sheetProtection algorithmName="SHA-512" hashValue="baTFVgK9j7hTUslPhSkQgT9titLFMOg7AAOoyMWF7DzkRTHlmOx1DSGwfiQSaxnsIXV15uyJ8ecxZpCYFdUGjg==" saltValue="uq48XlNylXxk15dDcbV+QA==" spinCount="100000" sheet="1" selectLockedCells="1"/>
  <protectedRanges>
    <protectedRange sqref="I8 I10 I12 I21 I16:I19" name="Auswahl"/>
  </protectedRanges>
  <mergeCells count="15">
    <mergeCell ref="C6:K6"/>
    <mergeCell ref="C14:K14"/>
    <mergeCell ref="I8:K8"/>
    <mergeCell ref="D8:H10"/>
    <mergeCell ref="D12:H12"/>
    <mergeCell ref="I10:K10"/>
    <mergeCell ref="I12:K12"/>
    <mergeCell ref="J22:K22"/>
    <mergeCell ref="I21:K21"/>
    <mergeCell ref="D21:H21"/>
    <mergeCell ref="I16:K16"/>
    <mergeCell ref="I17:K17"/>
    <mergeCell ref="I18:K18"/>
    <mergeCell ref="I19:K19"/>
    <mergeCell ref="D17:H18"/>
  </mergeCells>
  <phoneticPr fontId="6" type="noConversion"/>
  <hyperlinks>
    <hyperlink ref="I12" location="Konzeptwechsel!A1" display="Konzeptwechsel!A1" xr:uid="{00000000-0004-0000-0000-000000000000}"/>
    <hyperlink ref="I10" location="Konzeptwechsel!A1" display="Konzeptwechsel!A1" xr:uid="{00000000-0004-0000-0000-000001000000}"/>
    <hyperlink ref="I10:K10" location="'Wechselantrag 2'!Druckbereich" display="'Wechselantrag 2'!Druckbereich" xr:uid="{00000000-0004-0000-0000-000002000000}"/>
    <hyperlink ref="I12:K12" location="'Wechselantrag 3'!Druckbereich" display="'Wechselantrag 3'!Druckbereich" xr:uid="{00000000-0004-0000-0000-000003000000}"/>
    <hyperlink ref="I18:K18" r:id="rId1" display="- zum Wechseloptionen-Factsheet 3 -" xr:uid="{00000000-0004-0000-0000-000004000000}"/>
    <hyperlink ref="I19:K19" r:id="rId2" display="- zum Wechseloptionen-Factsheet 4 -" xr:uid="{00000000-0004-0000-0000-000005000000}"/>
    <hyperlink ref="I21:K21" r:id="rId3" display="- zur HLE Tarif-Übersicht -" xr:uid="{00000000-0004-0000-0000-000006000000}"/>
    <hyperlink ref="I17:K17" r:id="rId4" display="- zum Wechseloptionen-Factsheet 2 -" xr:uid="{00000000-0004-0000-0000-000007000000}"/>
    <hyperlink ref="I16:K16" r:id="rId5" display="- zum Wechseloptionen-Factsheet 1 -" xr:uid="{00000000-0004-0000-0000-000008000000}"/>
    <hyperlink ref="I8:K8" location="'Wechselantrag 1'!Druckbereich" display="'Wechselantrag 1'!Druckbereich" xr:uid="{00000000-0004-0000-0000-000009000000}"/>
  </hyperlinks>
  <pageMargins left="0.78740157499999996" right="0.78740157499999996" top="0.984251969" bottom="0.984251969" header="0.4921259845" footer="0.4921259845"/>
  <pageSetup paperSize="9" scale="81" orientation="portrait" r:id="rId6"/>
  <headerFooter alignWithMargins="0"/>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dimension ref="A1:IV149"/>
  <sheetViews>
    <sheetView topLeftCell="A3" zoomScaleNormal="100" zoomScaleSheetLayoutView="100" workbookViewId="0">
      <selection activeCell="D132" sqref="D132:I132"/>
    </sheetView>
  </sheetViews>
  <sheetFormatPr baseColWidth="10" defaultColWidth="0" defaultRowHeight="12.75" zeroHeight="1"/>
  <cols>
    <col min="1" max="1" width="33.28515625" style="43" customWidth="1"/>
    <col min="2" max="2" width="11.85546875" style="43" customWidth="1"/>
    <col min="3" max="3" width="61" style="43" customWidth="1"/>
    <col min="4" max="5" width="13" style="55" customWidth="1"/>
    <col min="6" max="6" width="13" customWidth="1"/>
    <col min="7" max="7" width="15" customWidth="1"/>
    <col min="8" max="8" width="2.85546875" customWidth="1"/>
    <col min="9" max="256" width="0" hidden="1" customWidth="1"/>
    <col min="257" max="16384" width="11.42578125" hidden="1"/>
  </cols>
  <sheetData>
    <row r="1" spans="1:256"/>
    <row r="2" spans="1:256" ht="18">
      <c r="A2" s="444" t="s">
        <v>222</v>
      </c>
      <c r="B2" s="444"/>
      <c r="C2" s="444"/>
    </row>
    <row r="3" spans="1:256"/>
    <row r="4" spans="1:256"/>
    <row r="5" spans="1:256" ht="7.5" customHeight="1">
      <c r="A5" s="443"/>
      <c r="B5" s="421"/>
      <c r="C5" s="421"/>
      <c r="D5" s="421"/>
      <c r="E5" s="421"/>
      <c r="F5" s="421"/>
      <c r="G5" s="421"/>
    </row>
    <row r="6" spans="1:256">
      <c r="A6" s="443" t="s">
        <v>223</v>
      </c>
      <c r="B6" s="421"/>
      <c r="C6" s="421"/>
      <c r="D6" s="421"/>
      <c r="E6" s="421"/>
      <c r="F6" s="421"/>
      <c r="G6" s="421"/>
    </row>
    <row r="7" spans="1:256" ht="8.25" customHeight="1">
      <c r="A7" s="443"/>
      <c r="B7" s="421"/>
      <c r="C7" s="421"/>
      <c r="D7" s="421"/>
      <c r="E7" s="421"/>
      <c r="F7" s="421"/>
      <c r="G7" s="421"/>
    </row>
    <row r="8" spans="1:256"/>
    <row r="9" spans="1:256" ht="38.25">
      <c r="A9" s="169" t="s">
        <v>76</v>
      </c>
      <c r="B9" s="170" t="s">
        <v>224</v>
      </c>
      <c r="C9" s="169" t="s">
        <v>77</v>
      </c>
      <c r="D9" s="171" t="s">
        <v>78</v>
      </c>
      <c r="E9" s="171" t="s">
        <v>79</v>
      </c>
      <c r="F9" s="379" t="s">
        <v>80</v>
      </c>
      <c r="G9" s="379" t="s">
        <v>225</v>
      </c>
    </row>
    <row r="10" spans="1:256" s="8" customFormat="1" ht="12" customHeight="1">
      <c r="A10" s="180" t="s">
        <v>50</v>
      </c>
      <c r="B10" s="176" t="s">
        <v>81</v>
      </c>
      <c r="C10" s="176" t="s">
        <v>82</v>
      </c>
      <c r="D10" s="177">
        <v>33239</v>
      </c>
      <c r="E10" s="177">
        <v>34699</v>
      </c>
      <c r="F10" s="380">
        <f>HYPERLINK(Dateilinks!$H$20,2)</f>
        <v>2</v>
      </c>
      <c r="G10" s="388">
        <f>HYPERLINK(Dateilinks!$H$6,2)</f>
        <v>2</v>
      </c>
    </row>
    <row r="11" spans="1:256" s="8" customFormat="1" ht="12" customHeight="1">
      <c r="A11" s="181" t="s">
        <v>50</v>
      </c>
      <c r="B11" s="60" t="s">
        <v>83</v>
      </c>
      <c r="C11" s="60" t="s">
        <v>84</v>
      </c>
      <c r="D11" s="61">
        <v>33239</v>
      </c>
      <c r="E11" s="61">
        <v>34699</v>
      </c>
      <c r="F11" s="386">
        <f>HYPERLINK(Dateilinks!$H$20,2)</f>
        <v>2</v>
      </c>
      <c r="G11" s="389">
        <f>HYPERLINK(Dateilinks!$H$6,2)</f>
        <v>2</v>
      </c>
    </row>
    <row r="12" spans="1:256" s="8" customFormat="1" ht="12" customHeight="1">
      <c r="A12" s="180" t="s">
        <v>42</v>
      </c>
      <c r="B12" s="176" t="s">
        <v>85</v>
      </c>
      <c r="C12" s="176" t="s">
        <v>86</v>
      </c>
      <c r="D12" s="177">
        <v>34516</v>
      </c>
      <c r="E12" s="177">
        <v>35124</v>
      </c>
      <c r="F12" s="380">
        <f>HYPERLINK(Dateilinks!$H$20,2)</f>
        <v>2</v>
      </c>
      <c r="G12" s="388">
        <f>HYPERLINK(Dateilinks!$H$5,1)</f>
        <v>1</v>
      </c>
    </row>
    <row r="13" spans="1:256" s="8" customFormat="1" ht="12" customHeight="1">
      <c r="A13" s="181" t="s">
        <v>42</v>
      </c>
      <c r="B13" s="60" t="s">
        <v>87</v>
      </c>
      <c r="C13" s="60" t="s">
        <v>88</v>
      </c>
      <c r="D13" s="61">
        <v>34516</v>
      </c>
      <c r="E13" s="61">
        <v>35124</v>
      </c>
      <c r="F13" s="386">
        <f>HYPERLINK(Dateilinks!$H$20,2)</f>
        <v>2</v>
      </c>
      <c r="G13" s="389">
        <f>HYPERLINK(Dateilinks!$H$5,1)</f>
        <v>1</v>
      </c>
    </row>
    <row r="14" spans="1:256" s="8" customFormat="1" ht="12" customHeight="1">
      <c r="A14" s="180" t="s">
        <v>51</v>
      </c>
      <c r="B14" s="176" t="s">
        <v>81</v>
      </c>
      <c r="C14" s="176" t="s">
        <v>82</v>
      </c>
      <c r="D14" s="177">
        <v>34700</v>
      </c>
      <c r="E14" s="177">
        <v>35124</v>
      </c>
      <c r="F14" s="380">
        <f>HYPERLINK(Dateilinks!$H$20,2)</f>
        <v>2</v>
      </c>
      <c r="G14" s="388">
        <f>HYPERLINK(Dateilinks!$H$6,2)</f>
        <v>2</v>
      </c>
    </row>
    <row r="15" spans="1:256" s="8" customFormat="1" ht="12" customHeight="1">
      <c r="A15" s="182" t="s">
        <v>51</v>
      </c>
      <c r="B15" s="57" t="s">
        <v>83</v>
      </c>
      <c r="C15" s="57" t="s">
        <v>84</v>
      </c>
      <c r="D15" s="58">
        <v>34700</v>
      </c>
      <c r="E15" s="58">
        <v>35124</v>
      </c>
      <c r="F15" s="387">
        <f>HYPERLINK(Dateilinks!$H$20,2)</f>
        <v>2</v>
      </c>
      <c r="G15" s="390">
        <f>HYPERLINK(Dateilinks!$H$6,2)</f>
        <v>2</v>
      </c>
      <c r="H15" s="56"/>
      <c r="I15" s="57"/>
      <c r="J15" s="57"/>
      <c r="K15" s="58"/>
      <c r="L15" s="58"/>
      <c r="M15" s="59"/>
      <c r="N15" s="59"/>
      <c r="O15" s="56"/>
      <c r="P15" s="57"/>
      <c r="Q15" s="57"/>
      <c r="R15" s="58"/>
      <c r="S15" s="58"/>
      <c r="T15" s="59"/>
      <c r="U15" s="59"/>
      <c r="V15" s="56"/>
      <c r="W15" s="57"/>
      <c r="X15" s="57"/>
      <c r="Y15" s="58"/>
      <c r="Z15" s="58"/>
      <c r="AA15" s="59"/>
      <c r="AB15" s="59"/>
      <c r="AC15" s="56"/>
      <c r="AD15" s="57"/>
      <c r="AE15" s="57"/>
      <c r="AF15" s="58"/>
      <c r="AG15" s="58"/>
      <c r="AH15" s="59"/>
      <c r="AI15" s="59"/>
      <c r="AJ15" s="56"/>
      <c r="AK15" s="57"/>
      <c r="AL15" s="57"/>
      <c r="AM15" s="58"/>
      <c r="AN15" s="58"/>
      <c r="AO15" s="59"/>
      <c r="AP15" s="59"/>
      <c r="AQ15" s="56"/>
      <c r="AR15" s="57"/>
      <c r="AS15" s="57"/>
      <c r="AT15" s="58"/>
      <c r="AU15" s="58"/>
      <c r="AV15" s="59"/>
      <c r="AW15" s="59"/>
      <c r="AX15" s="56"/>
      <c r="AY15" s="57"/>
      <c r="AZ15" s="57"/>
      <c r="BA15" s="58"/>
      <c r="BB15" s="58"/>
      <c r="BC15" s="59"/>
      <c r="BD15" s="59"/>
      <c r="BE15" s="56"/>
      <c r="BF15" s="57"/>
      <c r="BG15" s="57"/>
      <c r="BH15" s="58"/>
      <c r="BI15" s="58"/>
      <c r="BJ15" s="59"/>
      <c r="BK15" s="59"/>
      <c r="BL15" s="56"/>
      <c r="BM15" s="57"/>
      <c r="BN15" s="57"/>
      <c r="BO15" s="58"/>
      <c r="BP15" s="58"/>
      <c r="BQ15" s="59"/>
      <c r="BR15" s="59"/>
      <c r="BS15" s="56"/>
      <c r="BT15" s="57"/>
      <c r="BU15" s="57"/>
      <c r="BV15" s="58"/>
      <c r="BW15" s="58"/>
      <c r="BX15" s="59"/>
      <c r="BY15" s="59"/>
      <c r="BZ15" s="56"/>
      <c r="CA15" s="57"/>
      <c r="CB15" s="57"/>
      <c r="CC15" s="58"/>
      <c r="CD15" s="58"/>
      <c r="CE15" s="59"/>
      <c r="CF15" s="59"/>
      <c r="CG15" s="56"/>
      <c r="CH15" s="57"/>
      <c r="CI15" s="57"/>
      <c r="CJ15" s="58"/>
      <c r="CK15" s="58"/>
      <c r="CL15" s="59"/>
      <c r="CM15" s="59"/>
      <c r="CN15" s="56"/>
      <c r="CO15" s="57"/>
      <c r="CP15" s="57"/>
      <c r="CQ15" s="58"/>
      <c r="CR15" s="58"/>
      <c r="CS15" s="59"/>
      <c r="CT15" s="59"/>
      <c r="CU15" s="56"/>
      <c r="CV15" s="57"/>
      <c r="CW15" s="57"/>
      <c r="CX15" s="58"/>
      <c r="CY15" s="58"/>
      <c r="CZ15" s="59"/>
      <c r="DA15" s="59"/>
      <c r="DB15" s="56"/>
      <c r="DC15" s="57"/>
      <c r="DD15" s="57"/>
      <c r="DE15" s="58"/>
      <c r="DF15" s="58"/>
      <c r="DG15" s="59"/>
      <c r="DH15" s="59"/>
      <c r="DI15" s="56"/>
      <c r="DJ15" s="57"/>
      <c r="DK15" s="57"/>
      <c r="DL15" s="58"/>
      <c r="DM15" s="58"/>
      <c r="DN15" s="59"/>
      <c r="DO15" s="59"/>
      <c r="DP15" s="56"/>
      <c r="DQ15" s="57"/>
      <c r="DR15" s="57"/>
      <c r="DS15" s="58"/>
      <c r="DT15" s="58"/>
      <c r="DU15" s="59"/>
      <c r="DV15" s="59"/>
      <c r="DW15" s="56"/>
      <c r="DX15" s="57"/>
      <c r="DY15" s="57"/>
      <c r="DZ15" s="58"/>
      <c r="EA15" s="58"/>
      <c r="EB15" s="59"/>
      <c r="EC15" s="59"/>
      <c r="ED15" s="56"/>
      <c r="EE15" s="57"/>
      <c r="EF15" s="57"/>
      <c r="EG15" s="58"/>
      <c r="EH15" s="58"/>
      <c r="EI15" s="59"/>
      <c r="EJ15" s="59"/>
      <c r="EK15" s="56"/>
      <c r="EL15" s="57"/>
      <c r="EM15" s="57"/>
      <c r="EN15" s="58"/>
      <c r="EO15" s="58"/>
      <c r="EP15" s="59"/>
      <c r="EQ15" s="59"/>
      <c r="ER15" s="56"/>
      <c r="ES15" s="57"/>
      <c r="ET15" s="57"/>
      <c r="EU15" s="58"/>
      <c r="EV15" s="58"/>
      <c r="EW15" s="59"/>
      <c r="EX15" s="59"/>
      <c r="EY15" s="56"/>
      <c r="EZ15" s="57"/>
      <c r="FA15" s="57"/>
      <c r="FB15" s="58"/>
      <c r="FC15" s="58"/>
      <c r="FD15" s="59"/>
      <c r="FE15" s="59"/>
      <c r="FF15" s="56"/>
      <c r="FG15" s="57"/>
      <c r="FH15" s="57"/>
      <c r="FI15" s="58"/>
      <c r="FJ15" s="58"/>
      <c r="FK15" s="59"/>
      <c r="FL15" s="59"/>
      <c r="FM15" s="56"/>
      <c r="FN15" s="57"/>
      <c r="FO15" s="57"/>
      <c r="FP15" s="58"/>
      <c r="FQ15" s="58"/>
      <c r="FR15" s="59"/>
      <c r="FS15" s="59"/>
      <c r="FT15" s="56"/>
      <c r="FU15" s="57"/>
      <c r="FV15" s="57"/>
      <c r="FW15" s="58"/>
      <c r="FX15" s="58"/>
      <c r="FY15" s="59"/>
      <c r="FZ15" s="59"/>
      <c r="GA15" s="56"/>
      <c r="GB15" s="57"/>
      <c r="GC15" s="57"/>
      <c r="GD15" s="58"/>
      <c r="GE15" s="58"/>
      <c r="GF15" s="59"/>
      <c r="GG15" s="59"/>
      <c r="GH15" s="56"/>
      <c r="GI15" s="57"/>
      <c r="GJ15" s="57"/>
      <c r="GK15" s="58"/>
      <c r="GL15" s="58"/>
      <c r="GM15" s="59"/>
      <c r="GN15" s="59"/>
      <c r="GO15" s="56"/>
      <c r="GP15" s="57"/>
      <c r="GQ15" s="57"/>
      <c r="GR15" s="58"/>
      <c r="GS15" s="58"/>
      <c r="GT15" s="59"/>
      <c r="GU15" s="59"/>
      <c r="GV15" s="56"/>
      <c r="GW15" s="57"/>
      <c r="GX15" s="57"/>
      <c r="GY15" s="58"/>
      <c r="GZ15" s="58"/>
      <c r="HA15" s="59"/>
      <c r="HB15" s="59"/>
      <c r="HC15" s="56"/>
      <c r="HD15" s="57"/>
      <c r="HE15" s="57"/>
      <c r="HF15" s="58"/>
      <c r="HG15" s="58"/>
      <c r="HH15" s="59"/>
      <c r="HI15" s="59"/>
      <c r="HJ15" s="56"/>
      <c r="HK15" s="57"/>
      <c r="HL15" s="57"/>
      <c r="HM15" s="58"/>
      <c r="HN15" s="58"/>
      <c r="HO15" s="59"/>
      <c r="HP15" s="59"/>
      <c r="HQ15" s="56"/>
      <c r="HR15" s="57"/>
      <c r="HS15" s="57"/>
      <c r="HT15" s="58"/>
      <c r="HU15" s="58"/>
      <c r="HV15" s="59"/>
      <c r="HW15" s="59"/>
      <c r="HX15" s="56"/>
      <c r="HY15" s="57"/>
      <c r="HZ15" s="57"/>
      <c r="IA15" s="58"/>
      <c r="IB15" s="58"/>
      <c r="IC15" s="59"/>
      <c r="ID15" s="59"/>
      <c r="IE15" s="56"/>
      <c r="IF15" s="57"/>
      <c r="IG15" s="57"/>
      <c r="IH15" s="58"/>
      <c r="II15" s="58"/>
      <c r="IJ15" s="59"/>
      <c r="IK15" s="59"/>
      <c r="IL15" s="56"/>
      <c r="IM15" s="57"/>
      <c r="IN15" s="57"/>
      <c r="IO15" s="58"/>
      <c r="IP15" s="58"/>
      <c r="IQ15" s="59"/>
      <c r="IR15" s="59"/>
      <c r="IS15" s="56"/>
      <c r="IT15" s="57"/>
      <c r="IU15" s="57"/>
      <c r="IV15" s="58"/>
    </row>
    <row r="16" spans="1:256" s="8" customFormat="1" ht="12" customHeight="1">
      <c r="A16" s="182" t="s">
        <v>43</v>
      </c>
      <c r="B16" s="57" t="s">
        <v>81</v>
      </c>
      <c r="C16" s="57" t="s">
        <v>86</v>
      </c>
      <c r="D16" s="58">
        <v>34700</v>
      </c>
      <c r="E16" s="58">
        <v>35124</v>
      </c>
      <c r="F16" s="387">
        <f>HYPERLINK(Dateilinks!$H$20,2)</f>
        <v>2</v>
      </c>
      <c r="G16" s="390">
        <f>HYPERLINK(Dateilinks!$H$5,1)</f>
        <v>1</v>
      </c>
      <c r="H16" s="56"/>
      <c r="I16" s="57"/>
      <c r="J16" s="57"/>
      <c r="K16" s="58"/>
      <c r="L16" s="58"/>
      <c r="M16" s="59"/>
      <c r="N16" s="59"/>
      <c r="O16" s="56"/>
      <c r="P16" s="57"/>
      <c r="Q16" s="57"/>
      <c r="R16" s="58"/>
      <c r="S16" s="58"/>
      <c r="T16" s="59"/>
      <c r="U16" s="59"/>
      <c r="V16" s="56"/>
      <c r="W16" s="57"/>
      <c r="X16" s="57"/>
      <c r="Y16" s="58"/>
      <c r="Z16" s="58"/>
      <c r="AA16" s="59"/>
      <c r="AB16" s="59"/>
      <c r="AC16" s="56"/>
      <c r="AD16" s="57"/>
      <c r="AE16" s="57"/>
      <c r="AF16" s="58"/>
      <c r="AG16" s="58"/>
      <c r="AH16" s="59"/>
      <c r="AI16" s="59"/>
      <c r="AJ16" s="56"/>
      <c r="AK16" s="57"/>
      <c r="AL16" s="57"/>
      <c r="AM16" s="58"/>
      <c r="AN16" s="58"/>
      <c r="AO16" s="59"/>
      <c r="AP16" s="59"/>
      <c r="AQ16" s="56"/>
      <c r="AR16" s="57"/>
      <c r="AS16" s="57"/>
      <c r="AT16" s="58"/>
      <c r="AU16" s="58"/>
      <c r="AV16" s="59"/>
      <c r="AW16" s="59"/>
      <c r="AX16" s="56"/>
      <c r="AY16" s="57"/>
      <c r="AZ16" s="57"/>
      <c r="BA16" s="58"/>
      <c r="BB16" s="58"/>
      <c r="BC16" s="59"/>
      <c r="BD16" s="59"/>
      <c r="BE16" s="56"/>
      <c r="BF16" s="57"/>
      <c r="BG16" s="57"/>
      <c r="BH16" s="58"/>
      <c r="BI16" s="58"/>
      <c r="BJ16" s="59"/>
      <c r="BK16" s="59"/>
      <c r="BL16" s="56"/>
      <c r="BM16" s="57"/>
      <c r="BN16" s="57"/>
      <c r="BO16" s="58"/>
      <c r="BP16" s="58"/>
      <c r="BQ16" s="59"/>
      <c r="BR16" s="59"/>
      <c r="BS16" s="56"/>
      <c r="BT16" s="57"/>
      <c r="BU16" s="57"/>
      <c r="BV16" s="58"/>
      <c r="BW16" s="58"/>
      <c r="BX16" s="59"/>
      <c r="BY16" s="59"/>
      <c r="BZ16" s="56"/>
      <c r="CA16" s="57"/>
      <c r="CB16" s="57"/>
      <c r="CC16" s="58"/>
      <c r="CD16" s="58"/>
      <c r="CE16" s="59"/>
      <c r="CF16" s="59"/>
      <c r="CG16" s="56"/>
      <c r="CH16" s="57"/>
      <c r="CI16" s="57"/>
      <c r="CJ16" s="58"/>
      <c r="CK16" s="58"/>
      <c r="CL16" s="59"/>
      <c r="CM16" s="59"/>
      <c r="CN16" s="56"/>
      <c r="CO16" s="57"/>
      <c r="CP16" s="57"/>
      <c r="CQ16" s="58"/>
      <c r="CR16" s="58"/>
      <c r="CS16" s="59"/>
      <c r="CT16" s="59"/>
      <c r="CU16" s="56"/>
      <c r="CV16" s="57"/>
      <c r="CW16" s="57"/>
      <c r="CX16" s="58"/>
      <c r="CY16" s="58"/>
      <c r="CZ16" s="59"/>
      <c r="DA16" s="59"/>
      <c r="DB16" s="56"/>
      <c r="DC16" s="57"/>
      <c r="DD16" s="57"/>
      <c r="DE16" s="58"/>
      <c r="DF16" s="58"/>
      <c r="DG16" s="59"/>
      <c r="DH16" s="59"/>
      <c r="DI16" s="56"/>
      <c r="DJ16" s="57"/>
      <c r="DK16" s="57"/>
      <c r="DL16" s="58"/>
      <c r="DM16" s="58"/>
      <c r="DN16" s="59"/>
      <c r="DO16" s="59"/>
      <c r="DP16" s="56"/>
      <c r="DQ16" s="57"/>
      <c r="DR16" s="57"/>
      <c r="DS16" s="58"/>
      <c r="DT16" s="58"/>
      <c r="DU16" s="59"/>
      <c r="DV16" s="59"/>
      <c r="DW16" s="56"/>
      <c r="DX16" s="57"/>
      <c r="DY16" s="57"/>
      <c r="DZ16" s="58"/>
      <c r="EA16" s="58"/>
      <c r="EB16" s="59"/>
      <c r="EC16" s="59"/>
      <c r="ED16" s="56"/>
      <c r="EE16" s="57"/>
      <c r="EF16" s="57"/>
      <c r="EG16" s="58"/>
      <c r="EH16" s="58"/>
      <c r="EI16" s="59"/>
      <c r="EJ16" s="59"/>
      <c r="EK16" s="56"/>
      <c r="EL16" s="57"/>
      <c r="EM16" s="57"/>
      <c r="EN16" s="58"/>
      <c r="EO16" s="58"/>
      <c r="EP16" s="59"/>
      <c r="EQ16" s="59"/>
      <c r="ER16" s="56"/>
      <c r="ES16" s="57"/>
      <c r="ET16" s="57"/>
      <c r="EU16" s="58"/>
      <c r="EV16" s="58"/>
      <c r="EW16" s="59"/>
      <c r="EX16" s="59"/>
      <c r="EY16" s="56"/>
      <c r="EZ16" s="57"/>
      <c r="FA16" s="57"/>
      <c r="FB16" s="58"/>
      <c r="FC16" s="58"/>
      <c r="FD16" s="59"/>
      <c r="FE16" s="59"/>
      <c r="FF16" s="56"/>
      <c r="FG16" s="57"/>
      <c r="FH16" s="57"/>
      <c r="FI16" s="58"/>
      <c r="FJ16" s="58"/>
      <c r="FK16" s="59"/>
      <c r="FL16" s="59"/>
      <c r="FM16" s="56"/>
      <c r="FN16" s="57"/>
      <c r="FO16" s="57"/>
      <c r="FP16" s="58"/>
      <c r="FQ16" s="58"/>
      <c r="FR16" s="59"/>
      <c r="FS16" s="59"/>
      <c r="FT16" s="56"/>
      <c r="FU16" s="57"/>
      <c r="FV16" s="57"/>
      <c r="FW16" s="58"/>
      <c r="FX16" s="58"/>
      <c r="FY16" s="59"/>
      <c r="FZ16" s="59"/>
      <c r="GA16" s="56"/>
      <c r="GB16" s="57"/>
      <c r="GC16" s="57"/>
      <c r="GD16" s="58"/>
      <c r="GE16" s="58"/>
      <c r="GF16" s="59"/>
      <c r="GG16" s="59"/>
      <c r="GH16" s="56"/>
      <c r="GI16" s="57"/>
      <c r="GJ16" s="57"/>
      <c r="GK16" s="58"/>
      <c r="GL16" s="58"/>
      <c r="GM16" s="59"/>
      <c r="GN16" s="59"/>
      <c r="GO16" s="56"/>
      <c r="GP16" s="57"/>
      <c r="GQ16" s="57"/>
      <c r="GR16" s="58"/>
      <c r="GS16" s="58"/>
      <c r="GT16" s="59"/>
      <c r="GU16" s="59"/>
      <c r="GV16" s="56"/>
      <c r="GW16" s="57"/>
      <c r="GX16" s="57"/>
      <c r="GY16" s="58"/>
      <c r="GZ16" s="58"/>
      <c r="HA16" s="59"/>
      <c r="HB16" s="59"/>
      <c r="HC16" s="56"/>
      <c r="HD16" s="57"/>
      <c r="HE16" s="57"/>
      <c r="HF16" s="58"/>
      <c r="HG16" s="58"/>
      <c r="HH16" s="59"/>
      <c r="HI16" s="59"/>
      <c r="HJ16" s="56"/>
      <c r="HK16" s="57"/>
      <c r="HL16" s="57"/>
      <c r="HM16" s="58"/>
      <c r="HN16" s="58"/>
      <c r="HO16" s="59"/>
      <c r="HP16" s="59"/>
      <c r="HQ16" s="56"/>
      <c r="HR16" s="57"/>
      <c r="HS16" s="57"/>
      <c r="HT16" s="58"/>
      <c r="HU16" s="58"/>
      <c r="HV16" s="59"/>
      <c r="HW16" s="59"/>
      <c r="HX16" s="56"/>
      <c r="HY16" s="57"/>
      <c r="HZ16" s="57"/>
      <c r="IA16" s="58"/>
      <c r="IB16" s="58"/>
      <c r="IC16" s="59"/>
      <c r="ID16" s="59"/>
      <c r="IE16" s="56"/>
      <c r="IF16" s="57"/>
      <c r="IG16" s="57"/>
      <c r="IH16" s="58"/>
      <c r="II16" s="58"/>
      <c r="IJ16" s="59"/>
      <c r="IK16" s="59"/>
      <c r="IL16" s="56"/>
      <c r="IM16" s="57"/>
      <c r="IN16" s="57"/>
      <c r="IO16" s="58"/>
      <c r="IP16" s="58"/>
      <c r="IQ16" s="59"/>
      <c r="IR16" s="59"/>
      <c r="IS16" s="56"/>
      <c r="IT16" s="57"/>
      <c r="IU16" s="57"/>
      <c r="IV16" s="58"/>
    </row>
    <row r="17" spans="1:256" s="8" customFormat="1" ht="12" customHeight="1">
      <c r="A17" s="181" t="s">
        <v>43</v>
      </c>
      <c r="B17" s="60" t="s">
        <v>83</v>
      </c>
      <c r="C17" s="60" t="s">
        <v>88</v>
      </c>
      <c r="D17" s="61">
        <v>34700</v>
      </c>
      <c r="E17" s="61">
        <v>35124</v>
      </c>
      <c r="F17" s="386">
        <f>HYPERLINK(Dateilinks!$H$20,2)</f>
        <v>2</v>
      </c>
      <c r="G17" s="389">
        <f>HYPERLINK(Dateilinks!$H$5,1)</f>
        <v>1</v>
      </c>
    </row>
    <row r="18" spans="1:256" s="8" customFormat="1" ht="12" customHeight="1">
      <c r="A18" s="180" t="s">
        <v>52</v>
      </c>
      <c r="B18" s="176" t="s">
        <v>89</v>
      </c>
      <c r="C18" s="176" t="s">
        <v>82</v>
      </c>
      <c r="D18" s="177">
        <v>35125</v>
      </c>
      <c r="E18" s="177">
        <v>36707</v>
      </c>
      <c r="F18" s="380">
        <f>HYPERLINK(Dateilinks!$H$20,2)</f>
        <v>2</v>
      </c>
      <c r="G18" s="388">
        <f>HYPERLINK(Dateilinks!$H$6,2)</f>
        <v>2</v>
      </c>
      <c r="H18" s="56"/>
      <c r="I18" s="57"/>
      <c r="J18" s="57"/>
      <c r="K18" s="58"/>
      <c r="L18" s="58"/>
      <c r="M18" s="59"/>
      <c r="N18" s="59"/>
      <c r="O18" s="56"/>
      <c r="P18" s="57"/>
      <c r="Q18" s="57"/>
      <c r="R18" s="58"/>
      <c r="S18" s="58"/>
      <c r="T18" s="59"/>
      <c r="U18" s="59"/>
      <c r="V18" s="56"/>
      <c r="W18" s="57"/>
      <c r="X18" s="57"/>
      <c r="Y18" s="58"/>
      <c r="Z18" s="58"/>
      <c r="AA18" s="59"/>
      <c r="AB18" s="59"/>
      <c r="AC18" s="56"/>
      <c r="AD18" s="57"/>
      <c r="AE18" s="57"/>
      <c r="AF18" s="58"/>
      <c r="AG18" s="58"/>
      <c r="AH18" s="59"/>
      <c r="AI18" s="59"/>
      <c r="AJ18" s="56"/>
      <c r="AK18" s="57"/>
      <c r="AL18" s="57"/>
      <c r="AM18" s="58"/>
      <c r="AN18" s="58"/>
      <c r="AO18" s="59"/>
      <c r="AP18" s="59"/>
      <c r="AQ18" s="56"/>
      <c r="AR18" s="57"/>
      <c r="AS18" s="57"/>
      <c r="AT18" s="58"/>
      <c r="AU18" s="58"/>
      <c r="AV18" s="59"/>
      <c r="AW18" s="59"/>
      <c r="AX18" s="56"/>
      <c r="AY18" s="57"/>
      <c r="AZ18" s="57"/>
      <c r="BA18" s="58"/>
      <c r="BB18" s="58"/>
      <c r="BC18" s="59"/>
      <c r="BD18" s="59"/>
      <c r="BE18" s="56"/>
      <c r="BF18" s="57"/>
      <c r="BG18" s="57"/>
      <c r="BH18" s="58"/>
      <c r="BI18" s="58"/>
      <c r="BJ18" s="59"/>
      <c r="BK18" s="59"/>
      <c r="BL18" s="56"/>
      <c r="BM18" s="57"/>
      <c r="BN18" s="57"/>
      <c r="BO18" s="58"/>
      <c r="BP18" s="58"/>
      <c r="BQ18" s="59"/>
      <c r="BR18" s="59"/>
      <c r="BS18" s="56"/>
      <c r="BT18" s="57"/>
      <c r="BU18" s="57"/>
      <c r="BV18" s="58"/>
      <c r="BW18" s="58"/>
      <c r="BX18" s="59"/>
      <c r="BY18" s="59"/>
      <c r="BZ18" s="56"/>
      <c r="CA18" s="57"/>
      <c r="CB18" s="57"/>
      <c r="CC18" s="58"/>
      <c r="CD18" s="58"/>
      <c r="CE18" s="59"/>
      <c r="CF18" s="59"/>
      <c r="CG18" s="56"/>
      <c r="CH18" s="57"/>
      <c r="CI18" s="57"/>
      <c r="CJ18" s="58"/>
      <c r="CK18" s="58"/>
      <c r="CL18" s="59"/>
      <c r="CM18" s="59"/>
      <c r="CN18" s="56"/>
      <c r="CO18" s="57"/>
      <c r="CP18" s="57"/>
      <c r="CQ18" s="58"/>
      <c r="CR18" s="58"/>
      <c r="CS18" s="59"/>
      <c r="CT18" s="59"/>
      <c r="CU18" s="56"/>
      <c r="CV18" s="57"/>
      <c r="CW18" s="57"/>
      <c r="CX18" s="58"/>
      <c r="CY18" s="58"/>
      <c r="CZ18" s="59"/>
      <c r="DA18" s="59"/>
      <c r="DB18" s="56"/>
      <c r="DC18" s="57"/>
      <c r="DD18" s="57"/>
      <c r="DE18" s="58"/>
      <c r="DF18" s="58"/>
      <c r="DG18" s="59"/>
      <c r="DH18" s="59"/>
      <c r="DI18" s="56"/>
      <c r="DJ18" s="57"/>
      <c r="DK18" s="57"/>
      <c r="DL18" s="58"/>
      <c r="DM18" s="58"/>
      <c r="DN18" s="59"/>
      <c r="DO18" s="59"/>
      <c r="DP18" s="56"/>
      <c r="DQ18" s="57"/>
      <c r="DR18" s="57"/>
      <c r="DS18" s="58"/>
      <c r="DT18" s="58"/>
      <c r="DU18" s="59"/>
      <c r="DV18" s="59"/>
      <c r="DW18" s="56"/>
      <c r="DX18" s="57"/>
      <c r="DY18" s="57"/>
      <c r="DZ18" s="58"/>
      <c r="EA18" s="58"/>
      <c r="EB18" s="59"/>
      <c r="EC18" s="59"/>
      <c r="ED18" s="56"/>
      <c r="EE18" s="57"/>
      <c r="EF18" s="57"/>
      <c r="EG18" s="58"/>
      <c r="EH18" s="58"/>
      <c r="EI18" s="59"/>
      <c r="EJ18" s="59"/>
      <c r="EK18" s="56"/>
      <c r="EL18" s="57"/>
      <c r="EM18" s="57"/>
      <c r="EN18" s="58"/>
      <c r="EO18" s="58"/>
      <c r="EP18" s="59"/>
      <c r="EQ18" s="59"/>
      <c r="ER18" s="56"/>
      <c r="ES18" s="57"/>
      <c r="ET18" s="57"/>
      <c r="EU18" s="58"/>
      <c r="EV18" s="58"/>
      <c r="EW18" s="59"/>
      <c r="EX18" s="59"/>
      <c r="EY18" s="56"/>
      <c r="EZ18" s="57"/>
      <c r="FA18" s="57"/>
      <c r="FB18" s="58"/>
      <c r="FC18" s="58"/>
      <c r="FD18" s="59"/>
      <c r="FE18" s="59"/>
      <c r="FF18" s="56"/>
      <c r="FG18" s="57"/>
      <c r="FH18" s="57"/>
      <c r="FI18" s="58"/>
      <c r="FJ18" s="58"/>
      <c r="FK18" s="59"/>
      <c r="FL18" s="59"/>
      <c r="FM18" s="56"/>
      <c r="FN18" s="57"/>
      <c r="FO18" s="57"/>
      <c r="FP18" s="58"/>
      <c r="FQ18" s="58"/>
      <c r="FR18" s="59"/>
      <c r="FS18" s="59"/>
      <c r="FT18" s="56"/>
      <c r="FU18" s="57"/>
      <c r="FV18" s="57"/>
      <c r="FW18" s="58"/>
      <c r="FX18" s="58"/>
      <c r="FY18" s="59"/>
      <c r="FZ18" s="59"/>
      <c r="GA18" s="56"/>
      <c r="GB18" s="57"/>
      <c r="GC18" s="57"/>
      <c r="GD18" s="58"/>
      <c r="GE18" s="58"/>
      <c r="GF18" s="59"/>
      <c r="GG18" s="59"/>
      <c r="GH18" s="56"/>
      <c r="GI18" s="57"/>
      <c r="GJ18" s="57"/>
      <c r="GK18" s="58"/>
      <c r="GL18" s="58"/>
      <c r="GM18" s="59"/>
      <c r="GN18" s="59"/>
      <c r="GO18" s="56"/>
      <c r="GP18" s="57"/>
      <c r="GQ18" s="57"/>
      <c r="GR18" s="58"/>
      <c r="GS18" s="58"/>
      <c r="GT18" s="59"/>
      <c r="GU18" s="59"/>
      <c r="GV18" s="56"/>
      <c r="GW18" s="57"/>
      <c r="GX18" s="57"/>
      <c r="GY18" s="58"/>
      <c r="GZ18" s="58"/>
      <c r="HA18" s="59"/>
      <c r="HB18" s="59"/>
      <c r="HC18" s="56"/>
      <c r="HD18" s="57"/>
      <c r="HE18" s="57"/>
      <c r="HF18" s="58"/>
      <c r="HG18" s="58"/>
      <c r="HH18" s="59"/>
      <c r="HI18" s="59"/>
      <c r="HJ18" s="56"/>
      <c r="HK18" s="57"/>
      <c r="HL18" s="57"/>
      <c r="HM18" s="58"/>
      <c r="HN18" s="58"/>
      <c r="HO18" s="59"/>
      <c r="HP18" s="59"/>
      <c r="HQ18" s="56"/>
      <c r="HR18" s="57"/>
      <c r="HS18" s="57"/>
      <c r="HT18" s="58"/>
      <c r="HU18" s="58"/>
      <c r="HV18" s="59"/>
      <c r="HW18" s="59"/>
      <c r="HX18" s="56"/>
      <c r="HY18" s="57"/>
      <c r="HZ18" s="57"/>
      <c r="IA18" s="58"/>
      <c r="IB18" s="58"/>
      <c r="IC18" s="59"/>
      <c r="ID18" s="59"/>
      <c r="IE18" s="56"/>
      <c r="IF18" s="57"/>
      <c r="IG18" s="57"/>
      <c r="IH18" s="58"/>
      <c r="II18" s="58"/>
      <c r="IJ18" s="59"/>
      <c r="IK18" s="59"/>
      <c r="IL18" s="56"/>
      <c r="IM18" s="57"/>
      <c r="IN18" s="57"/>
      <c r="IO18" s="58"/>
      <c r="IP18" s="58"/>
      <c r="IQ18" s="59"/>
      <c r="IR18" s="59"/>
      <c r="IS18" s="56"/>
      <c r="IT18" s="57"/>
      <c r="IU18" s="57"/>
      <c r="IV18" s="58"/>
    </row>
    <row r="19" spans="1:256" s="8" customFormat="1" ht="12" customHeight="1">
      <c r="A19" s="182" t="s">
        <v>52</v>
      </c>
      <c r="B19" s="57" t="s">
        <v>90</v>
      </c>
      <c r="C19" s="57" t="s">
        <v>84</v>
      </c>
      <c r="D19" s="58">
        <v>35125</v>
      </c>
      <c r="E19" s="58">
        <v>36707</v>
      </c>
      <c r="F19" s="387">
        <f>HYPERLINK(Dateilinks!$H$19,1)</f>
        <v>1</v>
      </c>
      <c r="G19" s="390">
        <f>HYPERLINK(Dateilinks!$H$6,2)</f>
        <v>2</v>
      </c>
      <c r="H19" s="56"/>
      <c r="I19" s="57"/>
      <c r="J19" s="57"/>
      <c r="K19" s="58"/>
      <c r="L19" s="58"/>
      <c r="M19" s="59"/>
      <c r="N19" s="59"/>
      <c r="O19" s="56"/>
      <c r="P19" s="57"/>
      <c r="Q19" s="57"/>
      <c r="R19" s="58"/>
      <c r="S19" s="58"/>
      <c r="T19" s="59"/>
      <c r="U19" s="59"/>
      <c r="V19" s="56"/>
      <c r="W19" s="57"/>
      <c r="X19" s="57"/>
      <c r="Y19" s="58"/>
      <c r="Z19" s="58"/>
      <c r="AA19" s="59"/>
      <c r="AB19" s="59"/>
      <c r="AC19" s="56"/>
      <c r="AD19" s="57"/>
      <c r="AE19" s="57"/>
      <c r="AF19" s="58"/>
      <c r="AG19" s="58"/>
      <c r="AH19" s="59"/>
      <c r="AI19" s="59"/>
      <c r="AJ19" s="56"/>
      <c r="AK19" s="57"/>
      <c r="AL19" s="57"/>
      <c r="AM19" s="58"/>
      <c r="AN19" s="58"/>
      <c r="AO19" s="59"/>
      <c r="AP19" s="59"/>
      <c r="AQ19" s="56"/>
      <c r="AR19" s="57"/>
      <c r="AS19" s="57"/>
      <c r="AT19" s="58"/>
      <c r="AU19" s="58"/>
      <c r="AV19" s="59"/>
      <c r="AW19" s="59"/>
      <c r="AX19" s="56"/>
      <c r="AY19" s="57"/>
      <c r="AZ19" s="57"/>
      <c r="BA19" s="58"/>
      <c r="BB19" s="58"/>
      <c r="BC19" s="59"/>
      <c r="BD19" s="59"/>
      <c r="BE19" s="56"/>
      <c r="BF19" s="57"/>
      <c r="BG19" s="57"/>
      <c r="BH19" s="58"/>
      <c r="BI19" s="58"/>
      <c r="BJ19" s="59"/>
      <c r="BK19" s="59"/>
      <c r="BL19" s="56"/>
      <c r="BM19" s="57"/>
      <c r="BN19" s="57"/>
      <c r="BO19" s="58"/>
      <c r="BP19" s="58"/>
      <c r="BQ19" s="59"/>
      <c r="BR19" s="59"/>
      <c r="BS19" s="56"/>
      <c r="BT19" s="57"/>
      <c r="BU19" s="57"/>
      <c r="BV19" s="58"/>
      <c r="BW19" s="58"/>
      <c r="BX19" s="59"/>
      <c r="BY19" s="59"/>
      <c r="BZ19" s="56"/>
      <c r="CA19" s="57"/>
      <c r="CB19" s="57"/>
      <c r="CC19" s="58"/>
      <c r="CD19" s="58"/>
      <c r="CE19" s="59"/>
      <c r="CF19" s="59"/>
      <c r="CG19" s="56"/>
      <c r="CH19" s="57"/>
      <c r="CI19" s="57"/>
      <c r="CJ19" s="58"/>
      <c r="CK19" s="58"/>
      <c r="CL19" s="59"/>
      <c r="CM19" s="59"/>
      <c r="CN19" s="56"/>
      <c r="CO19" s="57"/>
      <c r="CP19" s="57"/>
      <c r="CQ19" s="58"/>
      <c r="CR19" s="58"/>
      <c r="CS19" s="59"/>
      <c r="CT19" s="59"/>
      <c r="CU19" s="56"/>
      <c r="CV19" s="57"/>
      <c r="CW19" s="57"/>
      <c r="CX19" s="58"/>
      <c r="CY19" s="58"/>
      <c r="CZ19" s="59"/>
      <c r="DA19" s="59"/>
      <c r="DB19" s="56"/>
      <c r="DC19" s="57"/>
      <c r="DD19" s="57"/>
      <c r="DE19" s="58"/>
      <c r="DF19" s="58"/>
      <c r="DG19" s="59"/>
      <c r="DH19" s="59"/>
      <c r="DI19" s="56"/>
      <c r="DJ19" s="57"/>
      <c r="DK19" s="57"/>
      <c r="DL19" s="58"/>
      <c r="DM19" s="58"/>
      <c r="DN19" s="59"/>
      <c r="DO19" s="59"/>
      <c r="DP19" s="56"/>
      <c r="DQ19" s="57"/>
      <c r="DR19" s="57"/>
      <c r="DS19" s="58"/>
      <c r="DT19" s="58"/>
      <c r="DU19" s="59"/>
      <c r="DV19" s="59"/>
      <c r="DW19" s="56"/>
      <c r="DX19" s="57"/>
      <c r="DY19" s="57"/>
      <c r="DZ19" s="58"/>
      <c r="EA19" s="58"/>
      <c r="EB19" s="59"/>
      <c r="EC19" s="59"/>
      <c r="ED19" s="56"/>
      <c r="EE19" s="57"/>
      <c r="EF19" s="57"/>
      <c r="EG19" s="58"/>
      <c r="EH19" s="58"/>
      <c r="EI19" s="59"/>
      <c r="EJ19" s="59"/>
      <c r="EK19" s="56"/>
      <c r="EL19" s="57"/>
      <c r="EM19" s="57"/>
      <c r="EN19" s="58"/>
      <c r="EO19" s="58"/>
      <c r="EP19" s="59"/>
      <c r="EQ19" s="59"/>
      <c r="ER19" s="56"/>
      <c r="ES19" s="57"/>
      <c r="ET19" s="57"/>
      <c r="EU19" s="58"/>
      <c r="EV19" s="58"/>
      <c r="EW19" s="59"/>
      <c r="EX19" s="59"/>
      <c r="EY19" s="56"/>
      <c r="EZ19" s="57"/>
      <c r="FA19" s="57"/>
      <c r="FB19" s="58"/>
      <c r="FC19" s="58"/>
      <c r="FD19" s="59"/>
      <c r="FE19" s="59"/>
      <c r="FF19" s="56"/>
      <c r="FG19" s="57"/>
      <c r="FH19" s="57"/>
      <c r="FI19" s="58"/>
      <c r="FJ19" s="58"/>
      <c r="FK19" s="59"/>
      <c r="FL19" s="59"/>
      <c r="FM19" s="56"/>
      <c r="FN19" s="57"/>
      <c r="FO19" s="57"/>
      <c r="FP19" s="58"/>
      <c r="FQ19" s="58"/>
      <c r="FR19" s="59"/>
      <c r="FS19" s="59"/>
      <c r="FT19" s="56"/>
      <c r="FU19" s="57"/>
      <c r="FV19" s="57"/>
      <c r="FW19" s="58"/>
      <c r="FX19" s="58"/>
      <c r="FY19" s="59"/>
      <c r="FZ19" s="59"/>
      <c r="GA19" s="56"/>
      <c r="GB19" s="57"/>
      <c r="GC19" s="57"/>
      <c r="GD19" s="58"/>
      <c r="GE19" s="58"/>
      <c r="GF19" s="59"/>
      <c r="GG19" s="59"/>
      <c r="GH19" s="56"/>
      <c r="GI19" s="57"/>
      <c r="GJ19" s="57"/>
      <c r="GK19" s="58"/>
      <c r="GL19" s="58"/>
      <c r="GM19" s="59"/>
      <c r="GN19" s="59"/>
      <c r="GO19" s="56"/>
      <c r="GP19" s="57"/>
      <c r="GQ19" s="57"/>
      <c r="GR19" s="58"/>
      <c r="GS19" s="58"/>
      <c r="GT19" s="59"/>
      <c r="GU19" s="59"/>
      <c r="GV19" s="56"/>
      <c r="GW19" s="57"/>
      <c r="GX19" s="57"/>
      <c r="GY19" s="58"/>
      <c r="GZ19" s="58"/>
      <c r="HA19" s="59"/>
      <c r="HB19" s="59"/>
      <c r="HC19" s="56"/>
      <c r="HD19" s="57"/>
      <c r="HE19" s="57"/>
      <c r="HF19" s="58"/>
      <c r="HG19" s="58"/>
      <c r="HH19" s="59"/>
      <c r="HI19" s="59"/>
      <c r="HJ19" s="56"/>
      <c r="HK19" s="57"/>
      <c r="HL19" s="57"/>
      <c r="HM19" s="58"/>
      <c r="HN19" s="58"/>
      <c r="HO19" s="59"/>
      <c r="HP19" s="59"/>
      <c r="HQ19" s="56"/>
      <c r="HR19" s="57"/>
      <c r="HS19" s="57"/>
      <c r="HT19" s="58"/>
      <c r="HU19" s="58"/>
      <c r="HV19" s="59"/>
      <c r="HW19" s="59"/>
      <c r="HX19" s="56"/>
      <c r="HY19" s="57"/>
      <c r="HZ19" s="57"/>
      <c r="IA19" s="58"/>
      <c r="IB19" s="58"/>
      <c r="IC19" s="59"/>
      <c r="ID19" s="59"/>
      <c r="IE19" s="56"/>
      <c r="IF19" s="57"/>
      <c r="IG19" s="57"/>
      <c r="IH19" s="58"/>
      <c r="II19" s="58"/>
      <c r="IJ19" s="59"/>
      <c r="IK19" s="59"/>
      <c r="IL19" s="56"/>
      <c r="IM19" s="57"/>
      <c r="IN19" s="57"/>
      <c r="IO19" s="58"/>
      <c r="IP19" s="58"/>
      <c r="IQ19" s="59"/>
      <c r="IR19" s="59"/>
      <c r="IS19" s="56"/>
      <c r="IT19" s="57"/>
      <c r="IU19" s="57"/>
      <c r="IV19" s="58"/>
    </row>
    <row r="20" spans="1:256" s="8" customFormat="1" ht="12" customHeight="1">
      <c r="A20" s="182" t="s">
        <v>52</v>
      </c>
      <c r="B20" s="57" t="s">
        <v>91</v>
      </c>
      <c r="C20" s="57" t="s">
        <v>92</v>
      </c>
      <c r="D20" s="58">
        <v>35125</v>
      </c>
      <c r="E20" s="58">
        <v>36707</v>
      </c>
      <c r="F20" s="387">
        <f>HYPERLINK(Dateilinks!$H$19,1)</f>
        <v>1</v>
      </c>
      <c r="G20" s="390">
        <f>HYPERLINK(Dateilinks!$H$6,2)</f>
        <v>2</v>
      </c>
    </row>
    <row r="21" spans="1:256" s="8" customFormat="1" ht="12" customHeight="1">
      <c r="A21" s="182" t="s">
        <v>44</v>
      </c>
      <c r="B21" s="57" t="s">
        <v>93</v>
      </c>
      <c r="C21" s="57" t="s">
        <v>86</v>
      </c>
      <c r="D21" s="58">
        <v>35125</v>
      </c>
      <c r="E21" s="58">
        <v>36707</v>
      </c>
      <c r="F21" s="387">
        <f>HYPERLINK(Dateilinks!$H$19,1)</f>
        <v>1</v>
      </c>
      <c r="G21" s="390">
        <f>HYPERLINK(Dateilinks!$H$5,1)</f>
        <v>1</v>
      </c>
      <c r="H21" s="56"/>
      <c r="I21" s="57"/>
      <c r="J21" s="57"/>
      <c r="K21" s="58"/>
      <c r="L21" s="58"/>
      <c r="M21" s="59"/>
      <c r="N21" s="59"/>
      <c r="O21" s="56"/>
      <c r="P21" s="57"/>
      <c r="Q21" s="57"/>
      <c r="R21" s="58"/>
      <c r="S21" s="58"/>
      <c r="T21" s="59"/>
      <c r="U21" s="59"/>
      <c r="V21" s="56"/>
      <c r="W21" s="57"/>
      <c r="X21" s="57"/>
      <c r="Y21" s="58"/>
      <c r="Z21" s="58"/>
      <c r="AA21" s="59"/>
      <c r="AB21" s="59"/>
      <c r="AC21" s="56"/>
      <c r="AD21" s="57"/>
      <c r="AE21" s="57"/>
      <c r="AF21" s="58"/>
      <c r="AG21" s="58"/>
      <c r="AH21" s="59"/>
      <c r="AI21" s="59"/>
      <c r="AJ21" s="56"/>
      <c r="AK21" s="57"/>
      <c r="AL21" s="57"/>
      <c r="AM21" s="58"/>
      <c r="AN21" s="58"/>
      <c r="AO21" s="59"/>
      <c r="AP21" s="59"/>
      <c r="AQ21" s="56"/>
      <c r="AR21" s="57"/>
      <c r="AS21" s="57"/>
      <c r="AT21" s="58"/>
      <c r="AU21" s="58"/>
      <c r="AV21" s="59"/>
      <c r="AW21" s="59"/>
      <c r="AX21" s="56"/>
      <c r="AY21" s="57"/>
      <c r="AZ21" s="57"/>
      <c r="BA21" s="58"/>
      <c r="BB21" s="58"/>
      <c r="BC21" s="59"/>
      <c r="BD21" s="59"/>
      <c r="BE21" s="56"/>
      <c r="BF21" s="57"/>
      <c r="BG21" s="57"/>
      <c r="BH21" s="58"/>
      <c r="BI21" s="58"/>
      <c r="BJ21" s="59"/>
      <c r="BK21" s="59"/>
      <c r="BL21" s="56"/>
      <c r="BM21" s="57"/>
      <c r="BN21" s="57"/>
      <c r="BO21" s="58"/>
      <c r="BP21" s="58"/>
      <c r="BQ21" s="59"/>
      <c r="BR21" s="59"/>
      <c r="BS21" s="56"/>
      <c r="BT21" s="57"/>
      <c r="BU21" s="57"/>
      <c r="BV21" s="58"/>
      <c r="BW21" s="58"/>
      <c r="BX21" s="59"/>
      <c r="BY21" s="59"/>
      <c r="BZ21" s="56"/>
      <c r="CA21" s="57"/>
      <c r="CB21" s="57"/>
      <c r="CC21" s="58"/>
      <c r="CD21" s="58"/>
      <c r="CE21" s="59"/>
      <c r="CF21" s="59"/>
      <c r="CG21" s="56"/>
      <c r="CH21" s="57"/>
      <c r="CI21" s="57"/>
      <c r="CJ21" s="58"/>
      <c r="CK21" s="58"/>
      <c r="CL21" s="59"/>
      <c r="CM21" s="59"/>
      <c r="CN21" s="56"/>
      <c r="CO21" s="57"/>
      <c r="CP21" s="57"/>
      <c r="CQ21" s="58"/>
      <c r="CR21" s="58"/>
      <c r="CS21" s="59"/>
      <c r="CT21" s="59"/>
      <c r="CU21" s="56"/>
      <c r="CV21" s="57"/>
      <c r="CW21" s="57"/>
      <c r="CX21" s="58"/>
      <c r="CY21" s="58"/>
      <c r="CZ21" s="59"/>
      <c r="DA21" s="59"/>
      <c r="DB21" s="56"/>
      <c r="DC21" s="57"/>
      <c r="DD21" s="57"/>
      <c r="DE21" s="58"/>
      <c r="DF21" s="58"/>
      <c r="DG21" s="59"/>
      <c r="DH21" s="59"/>
      <c r="DI21" s="56"/>
      <c r="DJ21" s="57"/>
      <c r="DK21" s="57"/>
      <c r="DL21" s="58"/>
      <c r="DM21" s="58"/>
      <c r="DN21" s="59"/>
      <c r="DO21" s="59"/>
      <c r="DP21" s="56"/>
      <c r="DQ21" s="57"/>
      <c r="DR21" s="57"/>
      <c r="DS21" s="58"/>
      <c r="DT21" s="58"/>
      <c r="DU21" s="59"/>
      <c r="DV21" s="59"/>
      <c r="DW21" s="56"/>
      <c r="DX21" s="57"/>
      <c r="DY21" s="57"/>
      <c r="DZ21" s="58"/>
      <c r="EA21" s="58"/>
      <c r="EB21" s="59"/>
      <c r="EC21" s="59"/>
      <c r="ED21" s="56"/>
      <c r="EE21" s="57"/>
      <c r="EF21" s="57"/>
      <c r="EG21" s="58"/>
      <c r="EH21" s="58"/>
      <c r="EI21" s="59"/>
      <c r="EJ21" s="59"/>
      <c r="EK21" s="56"/>
      <c r="EL21" s="57"/>
      <c r="EM21" s="57"/>
      <c r="EN21" s="58"/>
      <c r="EO21" s="58"/>
      <c r="EP21" s="59"/>
      <c r="EQ21" s="59"/>
      <c r="ER21" s="56"/>
      <c r="ES21" s="57"/>
      <c r="ET21" s="57"/>
      <c r="EU21" s="58"/>
      <c r="EV21" s="58"/>
      <c r="EW21" s="59"/>
      <c r="EX21" s="59"/>
      <c r="EY21" s="56"/>
      <c r="EZ21" s="57"/>
      <c r="FA21" s="57"/>
      <c r="FB21" s="58"/>
      <c r="FC21" s="58"/>
      <c r="FD21" s="59"/>
      <c r="FE21" s="59"/>
      <c r="FF21" s="56"/>
      <c r="FG21" s="57"/>
      <c r="FH21" s="57"/>
      <c r="FI21" s="58"/>
      <c r="FJ21" s="58"/>
      <c r="FK21" s="59"/>
      <c r="FL21" s="59"/>
      <c r="FM21" s="56"/>
      <c r="FN21" s="57"/>
      <c r="FO21" s="57"/>
      <c r="FP21" s="58"/>
      <c r="FQ21" s="58"/>
      <c r="FR21" s="59"/>
      <c r="FS21" s="59"/>
      <c r="FT21" s="56"/>
      <c r="FU21" s="57"/>
      <c r="FV21" s="57"/>
      <c r="FW21" s="58"/>
      <c r="FX21" s="58"/>
      <c r="FY21" s="59"/>
      <c r="FZ21" s="59"/>
      <c r="GA21" s="56"/>
      <c r="GB21" s="57"/>
      <c r="GC21" s="57"/>
      <c r="GD21" s="58"/>
      <c r="GE21" s="58"/>
      <c r="GF21" s="59"/>
      <c r="GG21" s="59"/>
      <c r="GH21" s="56"/>
      <c r="GI21" s="57"/>
      <c r="GJ21" s="57"/>
      <c r="GK21" s="58"/>
      <c r="GL21" s="58"/>
      <c r="GM21" s="59"/>
      <c r="GN21" s="59"/>
      <c r="GO21" s="56"/>
      <c r="GP21" s="57"/>
      <c r="GQ21" s="57"/>
      <c r="GR21" s="58"/>
      <c r="GS21" s="58"/>
      <c r="GT21" s="59"/>
      <c r="GU21" s="59"/>
      <c r="GV21" s="56"/>
      <c r="GW21" s="57"/>
      <c r="GX21" s="57"/>
      <c r="GY21" s="58"/>
      <c r="GZ21" s="58"/>
      <c r="HA21" s="59"/>
      <c r="HB21" s="59"/>
      <c r="HC21" s="56"/>
      <c r="HD21" s="57"/>
      <c r="HE21" s="57"/>
      <c r="HF21" s="58"/>
      <c r="HG21" s="58"/>
      <c r="HH21" s="59"/>
      <c r="HI21" s="59"/>
      <c r="HJ21" s="56"/>
      <c r="HK21" s="57"/>
      <c r="HL21" s="57"/>
      <c r="HM21" s="58"/>
      <c r="HN21" s="58"/>
      <c r="HO21" s="59"/>
      <c r="HP21" s="59"/>
      <c r="HQ21" s="56"/>
      <c r="HR21" s="57"/>
      <c r="HS21" s="57"/>
      <c r="HT21" s="58"/>
      <c r="HU21" s="58"/>
      <c r="HV21" s="59"/>
      <c r="HW21" s="59"/>
      <c r="HX21" s="56"/>
      <c r="HY21" s="57"/>
      <c r="HZ21" s="57"/>
      <c r="IA21" s="58"/>
      <c r="IB21" s="58"/>
      <c r="IC21" s="59"/>
      <c r="ID21" s="59"/>
      <c r="IE21" s="56"/>
      <c r="IF21" s="57"/>
      <c r="IG21" s="57"/>
      <c r="IH21" s="58"/>
      <c r="II21" s="58"/>
      <c r="IJ21" s="59"/>
      <c r="IK21" s="59"/>
      <c r="IL21" s="56"/>
      <c r="IM21" s="57"/>
      <c r="IN21" s="57"/>
      <c r="IO21" s="58"/>
      <c r="IP21" s="58"/>
      <c r="IQ21" s="59"/>
      <c r="IR21" s="59"/>
      <c r="IS21" s="56"/>
      <c r="IT21" s="57"/>
      <c r="IU21" s="57"/>
      <c r="IV21" s="58"/>
    </row>
    <row r="22" spans="1:256" s="8" customFormat="1" ht="12" customHeight="1">
      <c r="A22" s="182" t="s">
        <v>44</v>
      </c>
      <c r="B22" s="57" t="s">
        <v>94</v>
      </c>
      <c r="C22" s="57" t="s">
        <v>88</v>
      </c>
      <c r="D22" s="58">
        <v>35125</v>
      </c>
      <c r="E22" s="58">
        <v>36707</v>
      </c>
      <c r="F22" s="387">
        <f>HYPERLINK(Dateilinks!$H$19,1)</f>
        <v>1</v>
      </c>
      <c r="G22" s="390">
        <f>HYPERLINK(Dateilinks!$H$5,1)</f>
        <v>1</v>
      </c>
    </row>
    <row r="23" spans="1:256" s="8" customFormat="1" ht="12" customHeight="1">
      <c r="A23" s="182" t="s">
        <v>44</v>
      </c>
      <c r="B23" s="57" t="s">
        <v>95</v>
      </c>
      <c r="C23" s="57" t="s">
        <v>96</v>
      </c>
      <c r="D23" s="58">
        <v>35125</v>
      </c>
      <c r="E23" s="58">
        <v>36707</v>
      </c>
      <c r="F23" s="387">
        <f>HYPERLINK(Dateilinks!$H$19,1)</f>
        <v>1</v>
      </c>
      <c r="G23" s="390">
        <f>HYPERLINK(Dateilinks!$H$5,1)</f>
        <v>1</v>
      </c>
    </row>
    <row r="24" spans="1:256" s="8" customFormat="1" ht="12" customHeight="1">
      <c r="A24" s="181" t="s">
        <v>44</v>
      </c>
      <c r="B24" s="60" t="s">
        <v>97</v>
      </c>
      <c r="C24" s="60" t="s">
        <v>98</v>
      </c>
      <c r="D24" s="61">
        <v>35125</v>
      </c>
      <c r="E24" s="61">
        <v>36707</v>
      </c>
      <c r="F24" s="386">
        <f>HYPERLINK(Dateilinks!$H$19,1)</f>
        <v>1</v>
      </c>
      <c r="G24" s="389">
        <f>HYPERLINK(Dateilinks!$H$5,1)</f>
        <v>1</v>
      </c>
    </row>
    <row r="25" spans="1:256" s="8" customFormat="1" ht="12" customHeight="1">
      <c r="A25" s="180" t="s">
        <v>46</v>
      </c>
      <c r="B25" s="176" t="s">
        <v>99</v>
      </c>
      <c r="C25" s="176" t="s">
        <v>100</v>
      </c>
      <c r="D25" s="177">
        <v>36404</v>
      </c>
      <c r="E25" s="177">
        <v>36617</v>
      </c>
      <c r="F25" s="380" t="s">
        <v>226</v>
      </c>
      <c r="G25" s="388">
        <f>HYPERLINK(Dateilinks!$H$5,1)</f>
        <v>1</v>
      </c>
    </row>
    <row r="26" spans="1:256" s="8" customFormat="1" ht="12" customHeight="1">
      <c r="A26" s="182" t="s">
        <v>33</v>
      </c>
      <c r="B26" s="57" t="s">
        <v>101</v>
      </c>
      <c r="C26" s="57" t="s">
        <v>86</v>
      </c>
      <c r="D26" s="58">
        <v>35462</v>
      </c>
      <c r="E26" s="58">
        <v>36707</v>
      </c>
      <c r="F26" s="387">
        <f>HYPERLINK(Dateilinks!$H$19,1)</f>
        <v>1</v>
      </c>
      <c r="G26" s="390">
        <f>HYPERLINK(Dateilinks!$H$5,1)</f>
        <v>1</v>
      </c>
    </row>
    <row r="27" spans="1:256" s="8" customFormat="1" ht="12" customHeight="1">
      <c r="A27" s="182" t="s">
        <v>33</v>
      </c>
      <c r="B27" s="57" t="s">
        <v>102</v>
      </c>
      <c r="C27" s="57" t="s">
        <v>88</v>
      </c>
      <c r="D27" s="58">
        <v>35462</v>
      </c>
      <c r="E27" s="58">
        <v>36707</v>
      </c>
      <c r="F27" s="387">
        <f>HYPERLINK(Dateilinks!$H$19,1)</f>
        <v>1</v>
      </c>
      <c r="G27" s="390">
        <f>HYPERLINK(Dateilinks!$H$5,1)</f>
        <v>1</v>
      </c>
      <c r="H27" s="56"/>
      <c r="I27" s="57"/>
      <c r="J27" s="57"/>
      <c r="K27" s="58"/>
      <c r="L27" s="58"/>
      <c r="M27" s="59"/>
      <c r="N27" s="59"/>
      <c r="O27" s="56"/>
      <c r="P27" s="57"/>
      <c r="Q27" s="57"/>
      <c r="R27" s="58"/>
      <c r="S27" s="58"/>
      <c r="T27" s="59"/>
      <c r="U27" s="59"/>
      <c r="V27" s="56"/>
      <c r="W27" s="57"/>
      <c r="X27" s="57"/>
      <c r="Y27" s="58"/>
      <c r="Z27" s="58"/>
      <c r="AA27" s="59"/>
      <c r="AB27" s="59"/>
      <c r="AC27" s="56"/>
      <c r="AD27" s="57"/>
      <c r="AE27" s="57"/>
      <c r="AF27" s="58"/>
      <c r="AG27" s="58"/>
      <c r="AH27" s="59"/>
      <c r="AI27" s="59"/>
      <c r="AJ27" s="56"/>
      <c r="AK27" s="57"/>
      <c r="AL27" s="57"/>
      <c r="AM27" s="58"/>
      <c r="AN27" s="58"/>
      <c r="AO27" s="59"/>
      <c r="AP27" s="59"/>
      <c r="AQ27" s="56"/>
      <c r="AR27" s="57"/>
      <c r="AS27" s="57"/>
      <c r="AT27" s="58"/>
      <c r="AU27" s="58"/>
      <c r="AV27" s="59"/>
      <c r="AW27" s="59"/>
      <c r="AX27" s="56"/>
      <c r="AY27" s="57"/>
      <c r="AZ27" s="57"/>
      <c r="BA27" s="58"/>
      <c r="BB27" s="58"/>
      <c r="BC27" s="59"/>
      <c r="BD27" s="59"/>
      <c r="BE27" s="56"/>
      <c r="BF27" s="57"/>
      <c r="BG27" s="57"/>
      <c r="BH27" s="58"/>
      <c r="BI27" s="58"/>
      <c r="BJ27" s="59"/>
      <c r="BK27" s="59"/>
      <c r="BL27" s="56"/>
      <c r="BM27" s="57"/>
      <c r="BN27" s="57"/>
      <c r="BO27" s="58"/>
      <c r="BP27" s="58"/>
      <c r="BQ27" s="59"/>
      <c r="BR27" s="59"/>
      <c r="BS27" s="56"/>
      <c r="BT27" s="57"/>
      <c r="BU27" s="57"/>
      <c r="BV27" s="58"/>
      <c r="BW27" s="58"/>
      <c r="BX27" s="59"/>
      <c r="BY27" s="59"/>
      <c r="BZ27" s="56"/>
      <c r="CA27" s="57"/>
      <c r="CB27" s="57"/>
      <c r="CC27" s="58"/>
      <c r="CD27" s="58"/>
      <c r="CE27" s="59"/>
      <c r="CF27" s="59"/>
      <c r="CG27" s="56"/>
      <c r="CH27" s="57"/>
      <c r="CI27" s="57"/>
      <c r="CJ27" s="58"/>
      <c r="CK27" s="58"/>
      <c r="CL27" s="59"/>
      <c r="CM27" s="59"/>
      <c r="CN27" s="56"/>
      <c r="CO27" s="57"/>
      <c r="CP27" s="57"/>
      <c r="CQ27" s="58"/>
      <c r="CR27" s="58"/>
      <c r="CS27" s="59"/>
      <c r="CT27" s="59"/>
      <c r="CU27" s="56"/>
      <c r="CV27" s="57"/>
      <c r="CW27" s="57"/>
      <c r="CX27" s="58"/>
      <c r="CY27" s="58"/>
      <c r="CZ27" s="59"/>
      <c r="DA27" s="59"/>
      <c r="DB27" s="56"/>
      <c r="DC27" s="57"/>
      <c r="DD27" s="57"/>
      <c r="DE27" s="58"/>
      <c r="DF27" s="58"/>
      <c r="DG27" s="59"/>
      <c r="DH27" s="59"/>
      <c r="DI27" s="56"/>
      <c r="DJ27" s="57"/>
      <c r="DK27" s="57"/>
      <c r="DL27" s="58"/>
      <c r="DM27" s="58"/>
      <c r="DN27" s="59"/>
      <c r="DO27" s="59"/>
      <c r="DP27" s="56"/>
      <c r="DQ27" s="57"/>
      <c r="DR27" s="57"/>
      <c r="DS27" s="58"/>
      <c r="DT27" s="58"/>
      <c r="DU27" s="59"/>
      <c r="DV27" s="59"/>
      <c r="DW27" s="56"/>
      <c r="DX27" s="57"/>
      <c r="DY27" s="57"/>
      <c r="DZ27" s="58"/>
      <c r="EA27" s="58"/>
      <c r="EB27" s="59"/>
      <c r="EC27" s="59"/>
      <c r="ED27" s="56"/>
      <c r="EE27" s="57"/>
      <c r="EF27" s="57"/>
      <c r="EG27" s="58"/>
      <c r="EH27" s="58"/>
      <c r="EI27" s="59"/>
      <c r="EJ27" s="59"/>
      <c r="EK27" s="56"/>
      <c r="EL27" s="57"/>
      <c r="EM27" s="57"/>
      <c r="EN27" s="58"/>
      <c r="EO27" s="58"/>
      <c r="EP27" s="59"/>
      <c r="EQ27" s="59"/>
      <c r="ER27" s="56"/>
      <c r="ES27" s="57"/>
      <c r="ET27" s="57"/>
      <c r="EU27" s="58"/>
      <c r="EV27" s="58"/>
      <c r="EW27" s="59"/>
      <c r="EX27" s="59"/>
      <c r="EY27" s="56"/>
      <c r="EZ27" s="57"/>
      <c r="FA27" s="57"/>
      <c r="FB27" s="58"/>
      <c r="FC27" s="58"/>
      <c r="FD27" s="59"/>
      <c r="FE27" s="59"/>
      <c r="FF27" s="56"/>
      <c r="FG27" s="57"/>
      <c r="FH27" s="57"/>
      <c r="FI27" s="58"/>
      <c r="FJ27" s="58"/>
      <c r="FK27" s="59"/>
      <c r="FL27" s="59"/>
      <c r="FM27" s="56"/>
      <c r="FN27" s="57"/>
      <c r="FO27" s="57"/>
      <c r="FP27" s="58"/>
      <c r="FQ27" s="58"/>
      <c r="FR27" s="59"/>
      <c r="FS27" s="59"/>
      <c r="FT27" s="56"/>
      <c r="FU27" s="57"/>
      <c r="FV27" s="57"/>
      <c r="FW27" s="58"/>
      <c r="FX27" s="58"/>
      <c r="FY27" s="59"/>
      <c r="FZ27" s="59"/>
      <c r="GA27" s="56"/>
      <c r="GB27" s="57"/>
      <c r="GC27" s="57"/>
      <c r="GD27" s="58"/>
      <c r="GE27" s="58"/>
      <c r="GF27" s="59"/>
      <c r="GG27" s="59"/>
      <c r="GH27" s="56"/>
      <c r="GI27" s="57"/>
      <c r="GJ27" s="57"/>
      <c r="GK27" s="58"/>
      <c r="GL27" s="58"/>
      <c r="GM27" s="59"/>
      <c r="GN27" s="59"/>
      <c r="GO27" s="56"/>
      <c r="GP27" s="57"/>
      <c r="GQ27" s="57"/>
      <c r="GR27" s="58"/>
      <c r="GS27" s="58"/>
      <c r="GT27" s="59"/>
      <c r="GU27" s="59"/>
      <c r="GV27" s="56"/>
      <c r="GW27" s="57"/>
      <c r="GX27" s="57"/>
      <c r="GY27" s="58"/>
      <c r="GZ27" s="58"/>
      <c r="HA27" s="59"/>
      <c r="HB27" s="59"/>
      <c r="HC27" s="56"/>
      <c r="HD27" s="57"/>
      <c r="HE27" s="57"/>
      <c r="HF27" s="58"/>
      <c r="HG27" s="58"/>
      <c r="HH27" s="59"/>
      <c r="HI27" s="59"/>
      <c r="HJ27" s="56"/>
      <c r="HK27" s="57"/>
      <c r="HL27" s="57"/>
      <c r="HM27" s="58"/>
      <c r="HN27" s="58"/>
      <c r="HO27" s="59"/>
      <c r="HP27" s="59"/>
      <c r="HQ27" s="56"/>
      <c r="HR27" s="57"/>
      <c r="HS27" s="57"/>
      <c r="HT27" s="58"/>
      <c r="HU27" s="58"/>
      <c r="HV27" s="59"/>
      <c r="HW27" s="59"/>
      <c r="HX27" s="56"/>
      <c r="HY27" s="57"/>
      <c r="HZ27" s="57"/>
      <c r="IA27" s="58"/>
      <c r="IB27" s="58"/>
      <c r="IC27" s="59"/>
      <c r="ID27" s="59"/>
      <c r="IE27" s="56"/>
      <c r="IF27" s="57"/>
      <c r="IG27" s="57"/>
      <c r="IH27" s="58"/>
      <c r="II27" s="58"/>
      <c r="IJ27" s="59"/>
      <c r="IK27" s="59"/>
      <c r="IL27" s="56"/>
      <c r="IM27" s="57"/>
      <c r="IN27" s="57"/>
      <c r="IO27" s="58"/>
      <c r="IP27" s="58"/>
      <c r="IQ27" s="59"/>
      <c r="IR27" s="59"/>
      <c r="IS27" s="56"/>
      <c r="IT27" s="57"/>
      <c r="IU27" s="57"/>
      <c r="IV27" s="58"/>
    </row>
    <row r="28" spans="1:256" s="8" customFormat="1" ht="12" customHeight="1">
      <c r="A28" s="182" t="s">
        <v>47</v>
      </c>
      <c r="B28" s="57" t="s">
        <v>103</v>
      </c>
      <c r="C28" s="57" t="s">
        <v>86</v>
      </c>
      <c r="D28" s="58">
        <v>35947</v>
      </c>
      <c r="E28" s="58">
        <v>36707</v>
      </c>
      <c r="F28" s="387">
        <f>HYPERLINK(Dateilinks!$H$19,1)</f>
        <v>1</v>
      </c>
      <c r="G28" s="390">
        <f>HYPERLINK(Dateilinks!$H$5,1)</f>
        <v>1</v>
      </c>
    </row>
    <row r="29" spans="1:256" s="8" customFormat="1" ht="12" customHeight="1">
      <c r="A29" s="181" t="s">
        <v>47</v>
      </c>
      <c r="B29" s="60" t="s">
        <v>104</v>
      </c>
      <c r="C29" s="60" t="s">
        <v>88</v>
      </c>
      <c r="D29" s="61">
        <v>35947</v>
      </c>
      <c r="E29" s="61">
        <v>36707</v>
      </c>
      <c r="F29" s="386">
        <f>HYPERLINK(Dateilinks!$H$19,1)</f>
        <v>1</v>
      </c>
      <c r="G29" s="389">
        <f>HYPERLINK(Dateilinks!$H$5,1)</f>
        <v>1</v>
      </c>
    </row>
    <row r="30" spans="1:256" s="8" customFormat="1" ht="12" customHeight="1">
      <c r="A30" s="180" t="s">
        <v>105</v>
      </c>
      <c r="B30" s="176" t="s">
        <v>106</v>
      </c>
      <c r="C30" s="176" t="s">
        <v>82</v>
      </c>
      <c r="D30" s="177">
        <v>36708</v>
      </c>
      <c r="E30" s="177">
        <v>37164</v>
      </c>
      <c r="F30" s="380">
        <f>HYPERLINK(Dateilinks!$H$19,1)</f>
        <v>1</v>
      </c>
      <c r="G30" s="388">
        <f>HYPERLINK(Dateilinks!$H$6,2)</f>
        <v>2</v>
      </c>
      <c r="H30" s="56"/>
      <c r="I30" s="57"/>
      <c r="J30" s="57"/>
      <c r="K30" s="58"/>
      <c r="L30" s="58"/>
      <c r="M30" s="59"/>
      <c r="N30" s="59"/>
      <c r="O30" s="56"/>
      <c r="P30" s="57"/>
      <c r="Q30" s="57"/>
      <c r="R30" s="58"/>
      <c r="S30" s="58"/>
      <c r="T30" s="59"/>
      <c r="U30" s="59"/>
      <c r="V30" s="56"/>
      <c r="W30" s="57"/>
      <c r="X30" s="57"/>
      <c r="Y30" s="58"/>
      <c r="Z30" s="58"/>
      <c r="AA30" s="59"/>
      <c r="AB30" s="59"/>
      <c r="AC30" s="56"/>
      <c r="AD30" s="57"/>
      <c r="AE30" s="57"/>
      <c r="AF30" s="58"/>
      <c r="AG30" s="58"/>
      <c r="AH30" s="59"/>
      <c r="AI30" s="59"/>
      <c r="AJ30" s="56"/>
      <c r="AK30" s="57"/>
      <c r="AL30" s="57"/>
      <c r="AM30" s="58"/>
      <c r="AN30" s="58"/>
      <c r="AO30" s="59"/>
      <c r="AP30" s="59"/>
      <c r="AQ30" s="56"/>
      <c r="AR30" s="57"/>
      <c r="AS30" s="57"/>
      <c r="AT30" s="58"/>
      <c r="AU30" s="58"/>
      <c r="AV30" s="59"/>
      <c r="AW30" s="59"/>
      <c r="AX30" s="56"/>
      <c r="AY30" s="57"/>
      <c r="AZ30" s="57"/>
      <c r="BA30" s="58"/>
      <c r="BB30" s="58"/>
      <c r="BC30" s="59"/>
      <c r="BD30" s="59"/>
      <c r="BE30" s="56"/>
      <c r="BF30" s="57"/>
      <c r="BG30" s="57"/>
      <c r="BH30" s="58"/>
      <c r="BI30" s="58"/>
      <c r="BJ30" s="59"/>
      <c r="BK30" s="59"/>
      <c r="BL30" s="56"/>
      <c r="BM30" s="57"/>
      <c r="BN30" s="57"/>
      <c r="BO30" s="58"/>
      <c r="BP30" s="58"/>
      <c r="BQ30" s="59"/>
      <c r="BR30" s="59"/>
      <c r="BS30" s="56"/>
      <c r="BT30" s="57"/>
      <c r="BU30" s="57"/>
      <c r="BV30" s="58"/>
      <c r="BW30" s="58"/>
      <c r="BX30" s="59"/>
      <c r="BY30" s="59"/>
      <c r="BZ30" s="56"/>
      <c r="CA30" s="57"/>
      <c r="CB30" s="57"/>
      <c r="CC30" s="58"/>
      <c r="CD30" s="58"/>
      <c r="CE30" s="59"/>
      <c r="CF30" s="59"/>
      <c r="CG30" s="56"/>
      <c r="CH30" s="57"/>
      <c r="CI30" s="57"/>
      <c r="CJ30" s="58"/>
      <c r="CK30" s="58"/>
      <c r="CL30" s="59"/>
      <c r="CM30" s="59"/>
      <c r="CN30" s="56"/>
      <c r="CO30" s="57"/>
      <c r="CP30" s="57"/>
      <c r="CQ30" s="58"/>
      <c r="CR30" s="58"/>
      <c r="CS30" s="59"/>
      <c r="CT30" s="59"/>
      <c r="CU30" s="56"/>
      <c r="CV30" s="57"/>
      <c r="CW30" s="57"/>
      <c r="CX30" s="58"/>
      <c r="CY30" s="58"/>
      <c r="CZ30" s="59"/>
      <c r="DA30" s="59"/>
      <c r="DB30" s="56"/>
      <c r="DC30" s="57"/>
      <c r="DD30" s="57"/>
      <c r="DE30" s="58"/>
      <c r="DF30" s="58"/>
      <c r="DG30" s="59"/>
      <c r="DH30" s="59"/>
      <c r="DI30" s="56"/>
      <c r="DJ30" s="57"/>
      <c r="DK30" s="57"/>
      <c r="DL30" s="58"/>
      <c r="DM30" s="58"/>
      <c r="DN30" s="59"/>
      <c r="DO30" s="59"/>
      <c r="DP30" s="56"/>
      <c r="DQ30" s="57"/>
      <c r="DR30" s="57"/>
      <c r="DS30" s="58"/>
      <c r="DT30" s="58"/>
      <c r="DU30" s="59"/>
      <c r="DV30" s="59"/>
      <c r="DW30" s="56"/>
      <c r="DX30" s="57"/>
      <c r="DY30" s="57"/>
      <c r="DZ30" s="58"/>
      <c r="EA30" s="58"/>
      <c r="EB30" s="59"/>
      <c r="EC30" s="59"/>
      <c r="ED30" s="56"/>
      <c r="EE30" s="57"/>
      <c r="EF30" s="57"/>
      <c r="EG30" s="58"/>
      <c r="EH30" s="58"/>
      <c r="EI30" s="59"/>
      <c r="EJ30" s="59"/>
      <c r="EK30" s="56"/>
      <c r="EL30" s="57"/>
      <c r="EM30" s="57"/>
      <c r="EN30" s="58"/>
      <c r="EO30" s="58"/>
      <c r="EP30" s="59"/>
      <c r="EQ30" s="59"/>
      <c r="ER30" s="56"/>
      <c r="ES30" s="57"/>
      <c r="ET30" s="57"/>
      <c r="EU30" s="58"/>
      <c r="EV30" s="58"/>
      <c r="EW30" s="59"/>
      <c r="EX30" s="59"/>
      <c r="EY30" s="56"/>
      <c r="EZ30" s="57"/>
      <c r="FA30" s="57"/>
      <c r="FB30" s="58"/>
      <c r="FC30" s="58"/>
      <c r="FD30" s="59"/>
      <c r="FE30" s="59"/>
      <c r="FF30" s="56"/>
      <c r="FG30" s="57"/>
      <c r="FH30" s="57"/>
      <c r="FI30" s="58"/>
      <c r="FJ30" s="58"/>
      <c r="FK30" s="59"/>
      <c r="FL30" s="59"/>
      <c r="FM30" s="56"/>
      <c r="FN30" s="57"/>
      <c r="FO30" s="57"/>
      <c r="FP30" s="58"/>
      <c r="FQ30" s="58"/>
      <c r="FR30" s="59"/>
      <c r="FS30" s="59"/>
      <c r="FT30" s="56"/>
      <c r="FU30" s="57"/>
      <c r="FV30" s="57"/>
      <c r="FW30" s="58"/>
      <c r="FX30" s="58"/>
      <c r="FY30" s="59"/>
      <c r="FZ30" s="59"/>
      <c r="GA30" s="56"/>
      <c r="GB30" s="57"/>
      <c r="GC30" s="57"/>
      <c r="GD30" s="58"/>
      <c r="GE30" s="58"/>
      <c r="GF30" s="59"/>
      <c r="GG30" s="59"/>
      <c r="GH30" s="56"/>
      <c r="GI30" s="57"/>
      <c r="GJ30" s="57"/>
      <c r="GK30" s="58"/>
      <c r="GL30" s="58"/>
      <c r="GM30" s="59"/>
      <c r="GN30" s="59"/>
      <c r="GO30" s="56"/>
      <c r="GP30" s="57"/>
      <c r="GQ30" s="57"/>
      <c r="GR30" s="58"/>
      <c r="GS30" s="58"/>
      <c r="GT30" s="59"/>
      <c r="GU30" s="59"/>
      <c r="GV30" s="56"/>
      <c r="GW30" s="57"/>
      <c r="GX30" s="57"/>
      <c r="GY30" s="58"/>
      <c r="GZ30" s="58"/>
      <c r="HA30" s="59"/>
      <c r="HB30" s="59"/>
      <c r="HC30" s="56"/>
      <c r="HD30" s="57"/>
      <c r="HE30" s="57"/>
      <c r="HF30" s="58"/>
      <c r="HG30" s="58"/>
      <c r="HH30" s="59"/>
      <c r="HI30" s="59"/>
      <c r="HJ30" s="56"/>
      <c r="HK30" s="57"/>
      <c r="HL30" s="57"/>
      <c r="HM30" s="58"/>
      <c r="HN30" s="58"/>
      <c r="HO30" s="59"/>
      <c r="HP30" s="59"/>
      <c r="HQ30" s="56"/>
      <c r="HR30" s="57"/>
      <c r="HS30" s="57"/>
      <c r="HT30" s="58"/>
      <c r="HU30" s="58"/>
      <c r="HV30" s="59"/>
      <c r="HW30" s="59"/>
      <c r="HX30" s="56"/>
      <c r="HY30" s="57"/>
      <c r="HZ30" s="57"/>
      <c r="IA30" s="58"/>
      <c r="IB30" s="58"/>
      <c r="IC30" s="59"/>
      <c r="ID30" s="59"/>
      <c r="IE30" s="56"/>
      <c r="IF30" s="57"/>
      <c r="IG30" s="57"/>
      <c r="IH30" s="58"/>
      <c r="II30" s="58"/>
      <c r="IJ30" s="59"/>
      <c r="IK30" s="59"/>
      <c r="IL30" s="56"/>
      <c r="IM30" s="57"/>
      <c r="IN30" s="57"/>
      <c r="IO30" s="58"/>
      <c r="IP30" s="58"/>
      <c r="IQ30" s="59"/>
      <c r="IR30" s="59"/>
      <c r="IS30" s="56"/>
      <c r="IT30" s="57"/>
      <c r="IU30" s="57"/>
      <c r="IV30" s="58"/>
    </row>
    <row r="31" spans="1:256" s="8" customFormat="1" ht="12" customHeight="1">
      <c r="A31" s="182" t="s">
        <v>105</v>
      </c>
      <c r="B31" s="57" t="s">
        <v>107</v>
      </c>
      <c r="C31" s="57" t="s">
        <v>84</v>
      </c>
      <c r="D31" s="58">
        <v>36708</v>
      </c>
      <c r="E31" s="58">
        <v>37164</v>
      </c>
      <c r="F31" s="387">
        <f>HYPERLINK(Dateilinks!$H$19,1)</f>
        <v>1</v>
      </c>
      <c r="G31" s="390">
        <f>HYPERLINK(Dateilinks!$H$6,2)</f>
        <v>2</v>
      </c>
    </row>
    <row r="32" spans="1:256" s="8" customFormat="1" ht="12" customHeight="1">
      <c r="A32" s="182" t="s">
        <v>105</v>
      </c>
      <c r="B32" s="57" t="s">
        <v>108</v>
      </c>
      <c r="C32" s="57" t="s">
        <v>92</v>
      </c>
      <c r="D32" s="58">
        <v>36708</v>
      </c>
      <c r="E32" s="58">
        <v>37164</v>
      </c>
      <c r="F32" s="387">
        <f>HYPERLINK(Dateilinks!$H$19,1)</f>
        <v>1</v>
      </c>
      <c r="G32" s="390">
        <f>HYPERLINK(Dateilinks!$H$6,2)</f>
        <v>2</v>
      </c>
    </row>
    <row r="33" spans="1:7" s="8" customFormat="1" ht="12" customHeight="1">
      <c r="A33" s="182" t="s">
        <v>45</v>
      </c>
      <c r="B33" s="57" t="s">
        <v>106</v>
      </c>
      <c r="C33" s="57" t="s">
        <v>86</v>
      </c>
      <c r="D33" s="58">
        <v>36708</v>
      </c>
      <c r="E33" s="58">
        <v>37164</v>
      </c>
      <c r="F33" s="387">
        <f>HYPERLINK(Dateilinks!$H$19,1)</f>
        <v>1</v>
      </c>
      <c r="G33" s="390">
        <f>HYPERLINK(Dateilinks!$H$5,1)</f>
        <v>1</v>
      </c>
    </row>
    <row r="34" spans="1:7" s="8" customFormat="1" ht="12" customHeight="1">
      <c r="A34" s="182" t="s">
        <v>45</v>
      </c>
      <c r="B34" s="57" t="s">
        <v>107</v>
      </c>
      <c r="C34" s="57" t="s">
        <v>88</v>
      </c>
      <c r="D34" s="58">
        <v>36708</v>
      </c>
      <c r="E34" s="58">
        <v>37164</v>
      </c>
      <c r="F34" s="387">
        <f>HYPERLINK(Dateilinks!$H$19,1)</f>
        <v>1</v>
      </c>
      <c r="G34" s="390">
        <f>HYPERLINK(Dateilinks!$H$5,1)</f>
        <v>1</v>
      </c>
    </row>
    <row r="35" spans="1:7" s="8" customFormat="1" ht="12" customHeight="1">
      <c r="A35" s="182" t="s">
        <v>45</v>
      </c>
      <c r="B35" s="57" t="s">
        <v>108</v>
      </c>
      <c r="C35" s="57" t="s">
        <v>96</v>
      </c>
      <c r="D35" s="58">
        <v>36708</v>
      </c>
      <c r="E35" s="58">
        <v>37164</v>
      </c>
      <c r="F35" s="387">
        <f>HYPERLINK(Dateilinks!$H$19,1)</f>
        <v>1</v>
      </c>
      <c r="G35" s="390">
        <f>HYPERLINK(Dateilinks!$H$5,1)</f>
        <v>1</v>
      </c>
    </row>
    <row r="36" spans="1:7" s="8" customFormat="1" ht="12" customHeight="1">
      <c r="A36" s="181" t="s">
        <v>45</v>
      </c>
      <c r="B36" s="60" t="s">
        <v>109</v>
      </c>
      <c r="C36" s="60" t="s">
        <v>98</v>
      </c>
      <c r="D36" s="61">
        <v>36708</v>
      </c>
      <c r="E36" s="61">
        <v>37164</v>
      </c>
      <c r="F36" s="386">
        <f>HYPERLINK(Dateilinks!$H$19,1)</f>
        <v>1</v>
      </c>
      <c r="G36" s="389">
        <f>HYPERLINK(Dateilinks!$H$5,1)</f>
        <v>1</v>
      </c>
    </row>
    <row r="37" spans="1:7" s="8" customFormat="1" ht="12" customHeight="1">
      <c r="A37" s="180" t="s">
        <v>48</v>
      </c>
      <c r="B37" s="176" t="s">
        <v>110</v>
      </c>
      <c r="C37" s="176" t="s">
        <v>86</v>
      </c>
      <c r="D37" s="177">
        <v>36708</v>
      </c>
      <c r="E37" s="177">
        <v>37164</v>
      </c>
      <c r="F37" s="380">
        <f>HYPERLINK(Dateilinks!$H$19,1)</f>
        <v>1</v>
      </c>
      <c r="G37" s="388">
        <f>HYPERLINK(Dateilinks!$H$5,1)</f>
        <v>1</v>
      </c>
    </row>
    <row r="38" spans="1:7" s="8" customFormat="1" ht="12" customHeight="1">
      <c r="A38" s="182" t="s">
        <v>48</v>
      </c>
      <c r="B38" s="57" t="s">
        <v>111</v>
      </c>
      <c r="C38" s="57" t="s">
        <v>88</v>
      </c>
      <c r="D38" s="58">
        <v>36708</v>
      </c>
      <c r="E38" s="58">
        <v>37164</v>
      </c>
      <c r="F38" s="387">
        <f>HYPERLINK(Dateilinks!$H$19,1)</f>
        <v>1</v>
      </c>
      <c r="G38" s="390">
        <f>HYPERLINK(Dateilinks!$H$5,1)</f>
        <v>1</v>
      </c>
    </row>
    <row r="39" spans="1:7" s="8" customFormat="1" ht="12" customHeight="1">
      <c r="A39" s="182" t="s">
        <v>34</v>
      </c>
      <c r="B39" s="57" t="s">
        <v>112</v>
      </c>
      <c r="C39" s="57" t="s">
        <v>86</v>
      </c>
      <c r="D39" s="58">
        <v>36708</v>
      </c>
      <c r="E39" s="58">
        <v>37164</v>
      </c>
      <c r="F39" s="387">
        <f>HYPERLINK(Dateilinks!$H$19,1)</f>
        <v>1</v>
      </c>
      <c r="G39" s="390">
        <f>HYPERLINK(Dateilinks!$H$5,1)</f>
        <v>1</v>
      </c>
    </row>
    <row r="40" spans="1:7" s="8" customFormat="1" ht="12" customHeight="1">
      <c r="A40" s="181" t="s">
        <v>34</v>
      </c>
      <c r="B40" s="60" t="s">
        <v>113</v>
      </c>
      <c r="C40" s="60" t="s">
        <v>88</v>
      </c>
      <c r="D40" s="61">
        <v>36708</v>
      </c>
      <c r="E40" s="61">
        <v>37164</v>
      </c>
      <c r="F40" s="386">
        <f>HYPERLINK(Dateilinks!$H$19,1)</f>
        <v>1</v>
      </c>
      <c r="G40" s="389">
        <f>HYPERLINK(Dateilinks!$H$5,1)</f>
        <v>1</v>
      </c>
    </row>
    <row r="41" spans="1:7" s="8" customFormat="1" ht="12" customHeight="1">
      <c r="A41" s="180" t="s">
        <v>28</v>
      </c>
      <c r="B41" s="176" t="s">
        <v>114</v>
      </c>
      <c r="C41" s="176" t="s">
        <v>115</v>
      </c>
      <c r="D41" s="177">
        <v>36708</v>
      </c>
      <c r="E41" s="177">
        <v>39447</v>
      </c>
      <c r="F41" s="380" t="s">
        <v>226</v>
      </c>
      <c r="G41" s="388">
        <f>HYPERLINK(Dateilinks!$H$5,1)</f>
        <v>1</v>
      </c>
    </row>
    <row r="42" spans="1:7" s="8" customFormat="1" ht="12" customHeight="1">
      <c r="A42" s="182" t="s">
        <v>49</v>
      </c>
      <c r="B42" s="57" t="s">
        <v>116</v>
      </c>
      <c r="C42" s="57" t="s">
        <v>86</v>
      </c>
      <c r="D42" s="58">
        <v>36708</v>
      </c>
      <c r="E42" s="58">
        <v>39447</v>
      </c>
      <c r="F42" s="387">
        <f>HYPERLINK(Dateilinks!$H$19,1)</f>
        <v>1</v>
      </c>
      <c r="G42" s="390">
        <f>HYPERLINK(Dateilinks!$H$5,1)</f>
        <v>1</v>
      </c>
    </row>
    <row r="43" spans="1:7" s="8" customFormat="1" ht="12" customHeight="1">
      <c r="A43" s="182" t="s">
        <v>49</v>
      </c>
      <c r="B43" s="57" t="s">
        <v>117</v>
      </c>
      <c r="C43" s="57" t="s">
        <v>88</v>
      </c>
      <c r="D43" s="58">
        <v>36708</v>
      </c>
      <c r="E43" s="58">
        <v>39447</v>
      </c>
      <c r="F43" s="387">
        <f>HYPERLINK(Dateilinks!$H$19,1)</f>
        <v>1</v>
      </c>
      <c r="G43" s="390">
        <f>HYPERLINK(Dateilinks!$H$5,1)</f>
        <v>1</v>
      </c>
    </row>
    <row r="44" spans="1:7" s="8" customFormat="1" ht="12" customHeight="1">
      <c r="A44" s="182" t="s">
        <v>35</v>
      </c>
      <c r="B44" s="57" t="s">
        <v>118</v>
      </c>
      <c r="C44" s="57" t="s">
        <v>86</v>
      </c>
      <c r="D44" s="58">
        <v>36708</v>
      </c>
      <c r="E44" s="58">
        <v>39447</v>
      </c>
      <c r="F44" s="387">
        <f>HYPERLINK(Dateilinks!$H$19,1)</f>
        <v>1</v>
      </c>
      <c r="G44" s="390" t="s">
        <v>226</v>
      </c>
    </row>
    <row r="45" spans="1:7" s="8" customFormat="1" ht="12" customHeight="1">
      <c r="A45" s="181" t="s">
        <v>35</v>
      </c>
      <c r="B45" s="60" t="s">
        <v>119</v>
      </c>
      <c r="C45" s="60" t="s">
        <v>88</v>
      </c>
      <c r="D45" s="61">
        <v>36708</v>
      </c>
      <c r="E45" s="61">
        <v>39447</v>
      </c>
      <c r="F45" s="386">
        <f>HYPERLINK(Dateilinks!$H$19,1)</f>
        <v>1</v>
      </c>
      <c r="G45" s="389" t="s">
        <v>226</v>
      </c>
    </row>
    <row r="46" spans="1:7" s="8" customFormat="1" ht="12" customHeight="1">
      <c r="A46" s="180" t="s">
        <v>27</v>
      </c>
      <c r="B46" s="176"/>
      <c r="C46" s="176" t="s">
        <v>120</v>
      </c>
      <c r="D46" s="177">
        <v>36800</v>
      </c>
      <c r="E46" s="177">
        <v>37164</v>
      </c>
      <c r="F46" s="380">
        <f>HYPERLINK(Dateilinks!$H$19,1)</f>
        <v>1</v>
      </c>
      <c r="G46" s="388">
        <f>HYPERLINK(Dateilinks!$H$5,1)</f>
        <v>1</v>
      </c>
    </row>
    <row r="47" spans="1:7" s="8" customFormat="1" ht="12" customHeight="1">
      <c r="A47" s="182" t="s">
        <v>27</v>
      </c>
      <c r="B47" s="57"/>
      <c r="C47" s="57" t="s">
        <v>121</v>
      </c>
      <c r="D47" s="58">
        <v>36800</v>
      </c>
      <c r="E47" s="58">
        <v>37164</v>
      </c>
      <c r="F47" s="387">
        <f>HYPERLINK(Dateilinks!$H$19,1)</f>
        <v>1</v>
      </c>
      <c r="G47" s="390">
        <f>HYPERLINK(Dateilinks!$H$5,1)</f>
        <v>1</v>
      </c>
    </row>
    <row r="48" spans="1:7" s="8" customFormat="1" ht="12" customHeight="1">
      <c r="A48" s="182" t="s">
        <v>27</v>
      </c>
      <c r="B48" s="57"/>
      <c r="C48" s="57" t="s">
        <v>122</v>
      </c>
      <c r="D48" s="58">
        <v>36800</v>
      </c>
      <c r="E48" s="58">
        <v>37164</v>
      </c>
      <c r="F48" s="387">
        <f>HYPERLINK(Dateilinks!$H$19,1)</f>
        <v>1</v>
      </c>
      <c r="G48" s="390">
        <f>HYPERLINK(Dateilinks!$H$5,1)</f>
        <v>1</v>
      </c>
    </row>
    <row r="49" spans="1:7" s="8" customFormat="1" ht="12" customHeight="1">
      <c r="A49" s="182" t="s">
        <v>27</v>
      </c>
      <c r="B49" s="57"/>
      <c r="C49" s="57" t="s">
        <v>123</v>
      </c>
      <c r="D49" s="58">
        <v>36800</v>
      </c>
      <c r="E49" s="58">
        <v>37164</v>
      </c>
      <c r="F49" s="387">
        <f>HYPERLINK(Dateilinks!$H$19,1)</f>
        <v>1</v>
      </c>
      <c r="G49" s="390">
        <f>HYPERLINK(Dateilinks!$H$5,1)</f>
        <v>1</v>
      </c>
    </row>
    <row r="50" spans="1:7" s="8" customFormat="1" ht="12" customHeight="1">
      <c r="A50" s="182" t="s">
        <v>124</v>
      </c>
      <c r="B50" s="57"/>
      <c r="C50" s="57" t="s">
        <v>120</v>
      </c>
      <c r="D50" s="58">
        <v>36800</v>
      </c>
      <c r="E50" s="58">
        <v>37164</v>
      </c>
      <c r="F50" s="387">
        <f>HYPERLINK(Dateilinks!$H$19,1)</f>
        <v>1</v>
      </c>
      <c r="G50" s="390">
        <f>HYPERLINK(Dateilinks!$H$5,1)</f>
        <v>1</v>
      </c>
    </row>
    <row r="51" spans="1:7" s="8" customFormat="1" ht="12" customHeight="1">
      <c r="A51" s="182" t="s">
        <v>124</v>
      </c>
      <c r="B51" s="57"/>
      <c r="C51" s="57" t="s">
        <v>121</v>
      </c>
      <c r="D51" s="58">
        <v>36800</v>
      </c>
      <c r="E51" s="58">
        <v>37164</v>
      </c>
      <c r="F51" s="387">
        <f>HYPERLINK(Dateilinks!$H$19,1)</f>
        <v>1</v>
      </c>
      <c r="G51" s="390">
        <f>HYPERLINK(Dateilinks!$H$5,1)</f>
        <v>1</v>
      </c>
    </row>
    <row r="52" spans="1:7" s="8" customFormat="1" ht="12" customHeight="1">
      <c r="A52" s="181" t="s">
        <v>124</v>
      </c>
      <c r="B52" s="60"/>
      <c r="C52" s="60" t="s">
        <v>122</v>
      </c>
      <c r="D52" s="61">
        <v>36800</v>
      </c>
      <c r="E52" s="61">
        <v>37164</v>
      </c>
      <c r="F52" s="386">
        <f>HYPERLINK(Dateilinks!$H$19,1)</f>
        <v>1</v>
      </c>
      <c r="G52" s="389">
        <f>HYPERLINK(Dateilinks!$H$5,1)</f>
        <v>1</v>
      </c>
    </row>
    <row r="53" spans="1:7" s="8" customFormat="1" ht="12" customHeight="1">
      <c r="A53" s="180" t="s">
        <v>29</v>
      </c>
      <c r="B53" s="176"/>
      <c r="C53" s="176" t="s">
        <v>86</v>
      </c>
      <c r="D53" s="177">
        <v>37165</v>
      </c>
      <c r="E53" s="177">
        <v>37346</v>
      </c>
      <c r="F53" s="380">
        <f>HYPERLINK(Dateilinks!$H$19,1)</f>
        <v>1</v>
      </c>
      <c r="G53" s="388">
        <f>HYPERLINK(Dateilinks!$H$5,1)</f>
        <v>1</v>
      </c>
    </row>
    <row r="54" spans="1:7" s="8" customFormat="1" ht="12" customHeight="1">
      <c r="A54" s="182" t="s">
        <v>29</v>
      </c>
      <c r="B54" s="57"/>
      <c r="C54" s="57" t="s">
        <v>88</v>
      </c>
      <c r="D54" s="58">
        <v>37165</v>
      </c>
      <c r="E54" s="58">
        <v>37346</v>
      </c>
      <c r="F54" s="387">
        <f>HYPERLINK(Dateilinks!$H$19,1)</f>
        <v>1</v>
      </c>
      <c r="G54" s="390">
        <f>HYPERLINK(Dateilinks!$H$5,1)</f>
        <v>1</v>
      </c>
    </row>
    <row r="55" spans="1:7" s="8" customFormat="1" ht="12" customHeight="1">
      <c r="A55" s="182" t="s">
        <v>29</v>
      </c>
      <c r="B55" s="57"/>
      <c r="C55" s="57" t="s">
        <v>96</v>
      </c>
      <c r="D55" s="58">
        <v>37165</v>
      </c>
      <c r="E55" s="58">
        <v>37346</v>
      </c>
      <c r="F55" s="387">
        <f>HYPERLINK(Dateilinks!$H$19,1)</f>
        <v>1</v>
      </c>
      <c r="G55" s="390">
        <f>HYPERLINK(Dateilinks!$H$5,1)</f>
        <v>1</v>
      </c>
    </row>
    <row r="56" spans="1:7" s="8" customFormat="1" ht="12" customHeight="1">
      <c r="A56" s="182" t="s">
        <v>32</v>
      </c>
      <c r="B56" s="57"/>
      <c r="C56" s="57" t="s">
        <v>86</v>
      </c>
      <c r="D56" s="58">
        <v>37165</v>
      </c>
      <c r="E56" s="58">
        <v>37346</v>
      </c>
      <c r="F56" s="387">
        <f>HYPERLINK(Dateilinks!$H$19,1)</f>
        <v>1</v>
      </c>
      <c r="G56" s="390">
        <f>HYPERLINK(Dateilinks!$H$5,1)</f>
        <v>1</v>
      </c>
    </row>
    <row r="57" spans="1:7" s="8" customFormat="1" ht="12" customHeight="1">
      <c r="A57" s="182" t="s">
        <v>32</v>
      </c>
      <c r="B57" s="57"/>
      <c r="C57" s="57" t="s">
        <v>88</v>
      </c>
      <c r="D57" s="58">
        <v>37165</v>
      </c>
      <c r="E57" s="58">
        <v>37346</v>
      </c>
      <c r="F57" s="387">
        <f>HYPERLINK(Dateilinks!$H$19,1)</f>
        <v>1</v>
      </c>
      <c r="G57" s="390">
        <f>HYPERLINK(Dateilinks!$H$5,1)</f>
        <v>1</v>
      </c>
    </row>
    <row r="58" spans="1:7" s="8" customFormat="1" ht="12" customHeight="1">
      <c r="A58" s="181" t="s">
        <v>32</v>
      </c>
      <c r="B58" s="60"/>
      <c r="C58" s="60" t="s">
        <v>96</v>
      </c>
      <c r="D58" s="61">
        <v>37165</v>
      </c>
      <c r="E58" s="61">
        <v>37346</v>
      </c>
      <c r="F58" s="386">
        <f>HYPERLINK(Dateilinks!$H$19,1)</f>
        <v>1</v>
      </c>
      <c r="G58" s="389">
        <f>HYPERLINK(Dateilinks!$H$5,1)</f>
        <v>1</v>
      </c>
    </row>
    <row r="59" spans="1:7" s="8" customFormat="1" ht="12" customHeight="1">
      <c r="A59" s="175" t="s">
        <v>36</v>
      </c>
      <c r="B59" s="176"/>
      <c r="C59" s="176" t="s">
        <v>120</v>
      </c>
      <c r="D59" s="177">
        <v>37165</v>
      </c>
      <c r="E59" s="177">
        <v>37346</v>
      </c>
      <c r="F59" s="380">
        <f>HYPERLINK(Dateilinks!$H$19,1)</f>
        <v>1</v>
      </c>
      <c r="G59" s="388">
        <f>HYPERLINK(Dateilinks!$H$5,1)</f>
        <v>1</v>
      </c>
    </row>
    <row r="60" spans="1:7" s="8" customFormat="1" ht="12" customHeight="1">
      <c r="A60" s="178" t="s">
        <v>36</v>
      </c>
      <c r="B60" s="57"/>
      <c r="C60" s="57" t="s">
        <v>121</v>
      </c>
      <c r="D60" s="58">
        <v>37165</v>
      </c>
      <c r="E60" s="58">
        <v>37346</v>
      </c>
      <c r="F60" s="387">
        <f>HYPERLINK(Dateilinks!$H$19,1)</f>
        <v>1</v>
      </c>
      <c r="G60" s="390">
        <f>HYPERLINK(Dateilinks!$H$5,1)</f>
        <v>1</v>
      </c>
    </row>
    <row r="61" spans="1:7" s="8" customFormat="1" ht="12" customHeight="1">
      <c r="A61" s="178" t="s">
        <v>36</v>
      </c>
      <c r="B61" s="57"/>
      <c r="C61" s="57" t="s">
        <v>122</v>
      </c>
      <c r="D61" s="58">
        <v>37165</v>
      </c>
      <c r="E61" s="58">
        <v>37346</v>
      </c>
      <c r="F61" s="387">
        <f>HYPERLINK(Dateilinks!$H$19,1)</f>
        <v>1</v>
      </c>
      <c r="G61" s="390">
        <f>HYPERLINK(Dateilinks!$H$5,1)</f>
        <v>1</v>
      </c>
    </row>
    <row r="62" spans="1:7" s="8" customFormat="1" ht="12" customHeight="1">
      <c r="A62" s="178" t="s">
        <v>39</v>
      </c>
      <c r="B62" s="57"/>
      <c r="C62" s="57" t="s">
        <v>120</v>
      </c>
      <c r="D62" s="58">
        <v>37165</v>
      </c>
      <c r="E62" s="58">
        <v>37346</v>
      </c>
      <c r="F62" s="387">
        <f>HYPERLINK(Dateilinks!$H$19,1)</f>
        <v>1</v>
      </c>
      <c r="G62" s="390">
        <f>HYPERLINK(Dateilinks!$H$5,1)</f>
        <v>1</v>
      </c>
    </row>
    <row r="63" spans="1:7" s="8" customFormat="1" ht="12" customHeight="1">
      <c r="A63" s="178" t="s">
        <v>39</v>
      </c>
      <c r="B63" s="57"/>
      <c r="C63" s="57" t="s">
        <v>121</v>
      </c>
      <c r="D63" s="58">
        <v>37165</v>
      </c>
      <c r="E63" s="58">
        <v>37346</v>
      </c>
      <c r="F63" s="387">
        <f>HYPERLINK(Dateilinks!$H$19,1)</f>
        <v>1</v>
      </c>
      <c r="G63" s="390">
        <f>HYPERLINK(Dateilinks!$H$5,1)</f>
        <v>1</v>
      </c>
    </row>
    <row r="64" spans="1:7" s="8" customFormat="1" ht="12" customHeight="1">
      <c r="A64" s="179" t="s">
        <v>39</v>
      </c>
      <c r="B64" s="60"/>
      <c r="C64" s="60" t="s">
        <v>122</v>
      </c>
      <c r="D64" s="61">
        <v>37165</v>
      </c>
      <c r="E64" s="61">
        <v>37346</v>
      </c>
      <c r="F64" s="386">
        <f>HYPERLINK(Dateilinks!$H$19,1)</f>
        <v>1</v>
      </c>
      <c r="G64" s="389">
        <f>HYPERLINK(Dateilinks!$H$5,1)</f>
        <v>1</v>
      </c>
    </row>
    <row r="65" spans="1:7" s="8" customFormat="1" ht="12" customHeight="1">
      <c r="A65" s="180" t="s">
        <v>30</v>
      </c>
      <c r="B65" s="176"/>
      <c r="C65" s="176" t="s">
        <v>86</v>
      </c>
      <c r="D65" s="177">
        <v>37347</v>
      </c>
      <c r="E65" s="177">
        <v>37986</v>
      </c>
      <c r="F65" s="380">
        <f>HYPERLINK(Dateilinks!$H$21,3)</f>
        <v>3</v>
      </c>
      <c r="G65" s="388">
        <f>HYPERLINK(Dateilinks!$H$5,1)</f>
        <v>1</v>
      </c>
    </row>
    <row r="66" spans="1:7" s="8" customFormat="1" ht="12" customHeight="1">
      <c r="A66" s="182" t="s">
        <v>30</v>
      </c>
      <c r="B66" s="57"/>
      <c r="C66" s="57" t="s">
        <v>88</v>
      </c>
      <c r="D66" s="58">
        <v>37347</v>
      </c>
      <c r="E66" s="58">
        <v>37986</v>
      </c>
      <c r="F66" s="387">
        <f>HYPERLINK(Dateilinks!$H$21,3)</f>
        <v>3</v>
      </c>
      <c r="G66" s="390">
        <f>HYPERLINK(Dateilinks!$H$5,1)</f>
        <v>1</v>
      </c>
    </row>
    <row r="67" spans="1:7" s="8" customFormat="1" ht="12" customHeight="1">
      <c r="A67" s="182" t="s">
        <v>30</v>
      </c>
      <c r="B67" s="57"/>
      <c r="C67" s="57" t="s">
        <v>96</v>
      </c>
      <c r="D67" s="58">
        <v>37347</v>
      </c>
      <c r="E67" s="58">
        <v>37986</v>
      </c>
      <c r="F67" s="387">
        <f>HYPERLINK(Dateilinks!$H$21,3)</f>
        <v>3</v>
      </c>
      <c r="G67" s="390">
        <f>HYPERLINK(Dateilinks!$H$5,1)</f>
        <v>1</v>
      </c>
    </row>
    <row r="68" spans="1:7" s="8" customFormat="1" ht="12" customHeight="1">
      <c r="A68" s="182" t="s">
        <v>125</v>
      </c>
      <c r="B68" s="57"/>
      <c r="C68" s="57" t="s">
        <v>86</v>
      </c>
      <c r="D68" s="58">
        <v>37347</v>
      </c>
      <c r="E68" s="58">
        <v>37986</v>
      </c>
      <c r="F68" s="387">
        <f>HYPERLINK(Dateilinks!$H$21,3)</f>
        <v>3</v>
      </c>
      <c r="G68" s="390" t="s">
        <v>226</v>
      </c>
    </row>
    <row r="69" spans="1:7" s="8" customFormat="1" ht="12" customHeight="1">
      <c r="A69" s="182" t="s">
        <v>125</v>
      </c>
      <c r="B69" s="57"/>
      <c r="C69" s="57" t="s">
        <v>88</v>
      </c>
      <c r="D69" s="58">
        <v>37347</v>
      </c>
      <c r="E69" s="58">
        <v>37986</v>
      </c>
      <c r="F69" s="387">
        <f>HYPERLINK(Dateilinks!$H$21,3)</f>
        <v>3</v>
      </c>
      <c r="G69" s="390" t="s">
        <v>226</v>
      </c>
    </row>
    <row r="70" spans="1:7" s="8" customFormat="1" ht="12" customHeight="1">
      <c r="A70" s="181" t="s">
        <v>125</v>
      </c>
      <c r="B70" s="60"/>
      <c r="C70" s="60" t="s">
        <v>96</v>
      </c>
      <c r="D70" s="61">
        <v>37347</v>
      </c>
      <c r="E70" s="61">
        <v>37986</v>
      </c>
      <c r="F70" s="386">
        <f>HYPERLINK(Dateilinks!$H$21,3)</f>
        <v>3</v>
      </c>
      <c r="G70" s="389" t="s">
        <v>226</v>
      </c>
    </row>
    <row r="71" spans="1:7" s="8" customFormat="1" ht="12" customHeight="1">
      <c r="A71" s="175" t="s">
        <v>37</v>
      </c>
      <c r="B71" s="176"/>
      <c r="C71" s="176" t="s">
        <v>120</v>
      </c>
      <c r="D71" s="177">
        <v>37347</v>
      </c>
      <c r="E71" s="177">
        <v>37986</v>
      </c>
      <c r="F71" s="380">
        <f>HYPERLINK(Dateilinks!$H$21,3)</f>
        <v>3</v>
      </c>
      <c r="G71" s="388">
        <f>HYPERLINK(Dateilinks!$H$5,1)</f>
        <v>1</v>
      </c>
    </row>
    <row r="72" spans="1:7" s="8" customFormat="1" ht="12" customHeight="1">
      <c r="A72" s="178" t="s">
        <v>37</v>
      </c>
      <c r="B72" s="57"/>
      <c r="C72" s="57" t="s">
        <v>121</v>
      </c>
      <c r="D72" s="58">
        <v>37347</v>
      </c>
      <c r="E72" s="58">
        <v>37986</v>
      </c>
      <c r="F72" s="387">
        <f>HYPERLINK(Dateilinks!$H$21,3)</f>
        <v>3</v>
      </c>
      <c r="G72" s="390">
        <f>HYPERLINK(Dateilinks!$H$5,1)</f>
        <v>1</v>
      </c>
    </row>
    <row r="73" spans="1:7" s="8" customFormat="1" ht="12" customHeight="1">
      <c r="A73" s="178" t="s">
        <v>37</v>
      </c>
      <c r="B73" s="57"/>
      <c r="C73" s="57" t="s">
        <v>122</v>
      </c>
      <c r="D73" s="58">
        <v>37347</v>
      </c>
      <c r="E73" s="58">
        <v>37986</v>
      </c>
      <c r="F73" s="387">
        <f>HYPERLINK(Dateilinks!$H$21,3)</f>
        <v>3</v>
      </c>
      <c r="G73" s="390">
        <f>HYPERLINK(Dateilinks!$H$5,1)</f>
        <v>1</v>
      </c>
    </row>
    <row r="74" spans="1:7" s="8" customFormat="1" ht="12" customHeight="1">
      <c r="A74" s="178" t="s">
        <v>40</v>
      </c>
      <c r="B74" s="57"/>
      <c r="C74" s="57" t="s">
        <v>120</v>
      </c>
      <c r="D74" s="58">
        <v>37347</v>
      </c>
      <c r="E74" s="58">
        <v>37986</v>
      </c>
      <c r="F74" s="387">
        <f>HYPERLINK(Dateilinks!$H$21,3)</f>
        <v>3</v>
      </c>
      <c r="G74" s="390">
        <f>HYPERLINK(Dateilinks!$H$5,1)</f>
        <v>1</v>
      </c>
    </row>
    <row r="75" spans="1:7" s="8" customFormat="1" ht="12" customHeight="1">
      <c r="A75" s="178" t="s">
        <v>40</v>
      </c>
      <c r="B75" s="57"/>
      <c r="C75" s="57" t="s">
        <v>121</v>
      </c>
      <c r="D75" s="58">
        <v>37347</v>
      </c>
      <c r="E75" s="58">
        <v>37986</v>
      </c>
      <c r="F75" s="387">
        <f>HYPERLINK(Dateilinks!$H$21,3)</f>
        <v>3</v>
      </c>
      <c r="G75" s="390">
        <f>HYPERLINK(Dateilinks!$H$5,1)</f>
        <v>1</v>
      </c>
    </row>
    <row r="76" spans="1:7" s="8" customFormat="1" ht="12" customHeight="1">
      <c r="A76" s="179" t="s">
        <v>40</v>
      </c>
      <c r="B76" s="60"/>
      <c r="C76" s="60" t="s">
        <v>122</v>
      </c>
      <c r="D76" s="61">
        <v>37347</v>
      </c>
      <c r="E76" s="61">
        <v>37986</v>
      </c>
      <c r="F76" s="386">
        <f>HYPERLINK(Dateilinks!$H$21,3)</f>
        <v>3</v>
      </c>
      <c r="G76" s="389">
        <f>HYPERLINK(Dateilinks!$H$5,1)</f>
        <v>1</v>
      </c>
    </row>
    <row r="77" spans="1:7" s="8" customFormat="1" ht="12" customHeight="1">
      <c r="A77" s="180" t="s">
        <v>126</v>
      </c>
      <c r="B77" s="176"/>
      <c r="C77" s="176" t="s">
        <v>227</v>
      </c>
      <c r="D77" s="177">
        <v>37742</v>
      </c>
      <c r="E77" s="177">
        <v>39447</v>
      </c>
      <c r="F77" s="380" t="s">
        <v>226</v>
      </c>
      <c r="G77" s="388" t="s">
        <v>226</v>
      </c>
    </row>
    <row r="78" spans="1:7" s="8" customFormat="1" ht="12" customHeight="1">
      <c r="A78" s="182" t="s">
        <v>127</v>
      </c>
      <c r="B78" s="57"/>
      <c r="C78" s="57" t="s">
        <v>227</v>
      </c>
      <c r="D78" s="58">
        <v>37742</v>
      </c>
      <c r="E78" s="58">
        <v>39447</v>
      </c>
      <c r="F78" s="387" t="s">
        <v>226</v>
      </c>
      <c r="G78" s="390" t="s">
        <v>226</v>
      </c>
    </row>
    <row r="79" spans="1:7" s="8" customFormat="1" ht="12" customHeight="1">
      <c r="A79" s="181" t="s">
        <v>128</v>
      </c>
      <c r="B79" s="60"/>
      <c r="C79" s="60" t="s">
        <v>227</v>
      </c>
      <c r="D79" s="61">
        <v>37742</v>
      </c>
      <c r="E79" s="61">
        <v>39447</v>
      </c>
      <c r="F79" s="386" t="s">
        <v>226</v>
      </c>
      <c r="G79" s="389" t="s">
        <v>226</v>
      </c>
    </row>
    <row r="80" spans="1:7" s="8" customFormat="1" ht="12" customHeight="1">
      <c r="A80" s="175" t="s">
        <v>38</v>
      </c>
      <c r="B80" s="176"/>
      <c r="C80" s="176" t="s">
        <v>120</v>
      </c>
      <c r="D80" s="177">
        <v>37987</v>
      </c>
      <c r="E80" s="177">
        <v>38352</v>
      </c>
      <c r="F80" s="380">
        <f>HYPERLINK(Dateilinks!$H$21,3)</f>
        <v>3</v>
      </c>
      <c r="G80" s="388">
        <f>HYPERLINK(Dateilinks!$H$5,1)</f>
        <v>1</v>
      </c>
    </row>
    <row r="81" spans="1:7" s="8" customFormat="1" ht="12" customHeight="1">
      <c r="A81" s="178" t="s">
        <v>38</v>
      </c>
      <c r="B81" s="57"/>
      <c r="C81" s="57" t="s">
        <v>121</v>
      </c>
      <c r="D81" s="58">
        <v>37987</v>
      </c>
      <c r="E81" s="58">
        <v>38352</v>
      </c>
      <c r="F81" s="387">
        <f>HYPERLINK(Dateilinks!$H$21,3)</f>
        <v>3</v>
      </c>
      <c r="G81" s="390">
        <f>HYPERLINK(Dateilinks!$H$5,1)</f>
        <v>1</v>
      </c>
    </row>
    <row r="82" spans="1:7" s="8" customFormat="1" ht="12" customHeight="1">
      <c r="A82" s="178" t="s">
        <v>38</v>
      </c>
      <c r="B82" s="57"/>
      <c r="C82" s="57" t="s">
        <v>122</v>
      </c>
      <c r="D82" s="58">
        <v>37987</v>
      </c>
      <c r="E82" s="58">
        <v>38352</v>
      </c>
      <c r="F82" s="387">
        <f>HYPERLINK(Dateilinks!$H$21,3)</f>
        <v>3</v>
      </c>
      <c r="G82" s="390">
        <f>HYPERLINK(Dateilinks!$H$5,1)</f>
        <v>1</v>
      </c>
    </row>
    <row r="83" spans="1:7" s="8" customFormat="1" ht="12" customHeight="1">
      <c r="A83" s="178" t="s">
        <v>41</v>
      </c>
      <c r="B83" s="57"/>
      <c r="C83" s="57" t="s">
        <v>120</v>
      </c>
      <c r="D83" s="58">
        <v>37987</v>
      </c>
      <c r="E83" s="58">
        <v>38352</v>
      </c>
      <c r="F83" s="387">
        <f>HYPERLINK(Dateilinks!$H$21,3)</f>
        <v>3</v>
      </c>
      <c r="G83" s="390">
        <f>HYPERLINK(Dateilinks!$H$5,1)</f>
        <v>1</v>
      </c>
    </row>
    <row r="84" spans="1:7" s="8" customFormat="1" ht="12" customHeight="1">
      <c r="A84" s="178" t="s">
        <v>41</v>
      </c>
      <c r="B84" s="57"/>
      <c r="C84" s="57" t="s">
        <v>121</v>
      </c>
      <c r="D84" s="58">
        <v>37987</v>
      </c>
      <c r="E84" s="58">
        <v>38352</v>
      </c>
      <c r="F84" s="387">
        <f>HYPERLINK(Dateilinks!$H$21,3)</f>
        <v>3</v>
      </c>
      <c r="G84" s="390">
        <f>HYPERLINK(Dateilinks!$H$5,1)</f>
        <v>1</v>
      </c>
    </row>
    <row r="85" spans="1:7" s="8" customFormat="1" ht="12" customHeight="1">
      <c r="A85" s="179" t="s">
        <v>41</v>
      </c>
      <c r="B85" s="60"/>
      <c r="C85" s="60" t="s">
        <v>122</v>
      </c>
      <c r="D85" s="61">
        <v>37987</v>
      </c>
      <c r="E85" s="61">
        <v>38352</v>
      </c>
      <c r="F85" s="386">
        <f>HYPERLINK(Dateilinks!$H$21,3)</f>
        <v>3</v>
      </c>
      <c r="G85" s="389">
        <f>HYPERLINK(Dateilinks!$H$5,1)</f>
        <v>1</v>
      </c>
    </row>
    <row r="86" spans="1:7" s="8" customFormat="1" ht="12" customHeight="1">
      <c r="A86" s="180" t="s">
        <v>59</v>
      </c>
      <c r="B86" s="176"/>
      <c r="C86" s="176" t="s">
        <v>86</v>
      </c>
      <c r="D86" s="177">
        <v>37987</v>
      </c>
      <c r="E86" s="177">
        <v>39082</v>
      </c>
      <c r="F86" s="380">
        <f>HYPERLINK(Dateilinks!$H$21,3)</f>
        <v>3</v>
      </c>
      <c r="G86" s="388">
        <f>HYPERLINK(Dateilinks!$H$7,3)</f>
        <v>3</v>
      </c>
    </row>
    <row r="87" spans="1:7" s="8" customFormat="1" ht="12" customHeight="1">
      <c r="A87" s="182" t="s">
        <v>59</v>
      </c>
      <c r="B87" s="57"/>
      <c r="C87" s="57" t="s">
        <v>88</v>
      </c>
      <c r="D87" s="58">
        <v>37987</v>
      </c>
      <c r="E87" s="58">
        <v>39082</v>
      </c>
      <c r="F87" s="387">
        <f>HYPERLINK(Dateilinks!$H$21,3)</f>
        <v>3</v>
      </c>
      <c r="G87" s="390">
        <f>HYPERLINK(Dateilinks!$H$7,3)</f>
        <v>3</v>
      </c>
    </row>
    <row r="88" spans="1:7" s="8" customFormat="1" ht="12" customHeight="1">
      <c r="A88" s="182" t="s">
        <v>59</v>
      </c>
      <c r="B88" s="57"/>
      <c r="C88" s="57" t="s">
        <v>96</v>
      </c>
      <c r="D88" s="58">
        <v>37987</v>
      </c>
      <c r="E88" s="58">
        <v>39082</v>
      </c>
      <c r="F88" s="387">
        <f>HYPERLINK(Dateilinks!$H$21,3)</f>
        <v>3</v>
      </c>
      <c r="G88" s="390">
        <f>HYPERLINK(Dateilinks!$H$7,3)</f>
        <v>3</v>
      </c>
    </row>
    <row r="89" spans="1:7" s="8" customFormat="1" ht="12" customHeight="1">
      <c r="A89" s="182" t="s">
        <v>60</v>
      </c>
      <c r="B89" s="57"/>
      <c r="C89" s="57" t="s">
        <v>82</v>
      </c>
      <c r="D89" s="58">
        <v>38108</v>
      </c>
      <c r="E89" s="58">
        <v>39082</v>
      </c>
      <c r="F89" s="387">
        <f>HYPERLINK(Dateilinks!$H$21,3)</f>
        <v>3</v>
      </c>
      <c r="G89" s="390">
        <f>HYPERLINK(Dateilinks!$H$7,3)</f>
        <v>3</v>
      </c>
    </row>
    <row r="90" spans="1:7" s="8" customFormat="1" ht="12" customHeight="1">
      <c r="A90" s="182" t="s">
        <v>60</v>
      </c>
      <c r="B90" s="57"/>
      <c r="C90" s="57" t="s">
        <v>84</v>
      </c>
      <c r="D90" s="58">
        <v>38108</v>
      </c>
      <c r="E90" s="58">
        <v>39082</v>
      </c>
      <c r="F90" s="387">
        <f>HYPERLINK(Dateilinks!$H$21,3)</f>
        <v>3</v>
      </c>
      <c r="G90" s="390">
        <f>HYPERLINK(Dateilinks!$H$7,3)</f>
        <v>3</v>
      </c>
    </row>
    <row r="91" spans="1:7" s="8" customFormat="1" ht="12" customHeight="1">
      <c r="A91" s="181" t="s">
        <v>60</v>
      </c>
      <c r="B91" s="60"/>
      <c r="C91" s="60" t="s">
        <v>92</v>
      </c>
      <c r="D91" s="61">
        <v>38108</v>
      </c>
      <c r="E91" s="61">
        <v>39082</v>
      </c>
      <c r="F91" s="386">
        <f>HYPERLINK(Dateilinks!$H$21,3)</f>
        <v>3</v>
      </c>
      <c r="G91" s="389">
        <f>HYPERLINK(Dateilinks!$H$7,3)</f>
        <v>3</v>
      </c>
    </row>
    <row r="92" spans="1:7" s="8" customFormat="1" ht="12" customHeight="1">
      <c r="A92" s="180" t="s">
        <v>31</v>
      </c>
      <c r="B92" s="176"/>
      <c r="C92" s="176" t="s">
        <v>86</v>
      </c>
      <c r="D92" s="177">
        <v>38018</v>
      </c>
      <c r="E92" s="177">
        <v>39082</v>
      </c>
      <c r="F92" s="380">
        <f>HYPERLINK(Dateilinks!$H$21,3)</f>
        <v>3</v>
      </c>
      <c r="G92" s="388">
        <f>HYPERLINK(Dateilinks!$H$5,1)</f>
        <v>1</v>
      </c>
    </row>
    <row r="93" spans="1:7" s="8" customFormat="1" ht="12" customHeight="1">
      <c r="A93" s="181" t="s">
        <v>31</v>
      </c>
      <c r="B93" s="60"/>
      <c r="C93" s="60" t="s">
        <v>88</v>
      </c>
      <c r="D93" s="61">
        <v>38018</v>
      </c>
      <c r="E93" s="61">
        <v>39082</v>
      </c>
      <c r="F93" s="386">
        <f>HYPERLINK(Dateilinks!$H$21,3)</f>
        <v>3</v>
      </c>
      <c r="G93" s="389">
        <f>HYPERLINK(Dateilinks!$H$5,1)</f>
        <v>1</v>
      </c>
    </row>
    <row r="94" spans="1:7" s="8" customFormat="1" ht="12" customHeight="1">
      <c r="A94" s="175" t="s">
        <v>63</v>
      </c>
      <c r="B94" s="176"/>
      <c r="C94" s="176" t="s">
        <v>120</v>
      </c>
      <c r="D94" s="177">
        <v>38353</v>
      </c>
      <c r="E94" s="177">
        <v>38572</v>
      </c>
      <c r="F94" s="380">
        <f>HYPERLINK(Dateilinks!$H$21,3)</f>
        <v>3</v>
      </c>
      <c r="G94" s="388">
        <f>HYPERLINK(Dateilinks!$H$7,3)</f>
        <v>3</v>
      </c>
    </row>
    <row r="95" spans="1:7" s="8" customFormat="1" ht="12" customHeight="1">
      <c r="A95" s="178" t="s">
        <v>63</v>
      </c>
      <c r="B95" s="57"/>
      <c r="C95" s="57" t="s">
        <v>122</v>
      </c>
      <c r="D95" s="58">
        <v>38353</v>
      </c>
      <c r="E95" s="58">
        <v>39082</v>
      </c>
      <c r="F95" s="387">
        <f>HYPERLINK(Dateilinks!$H$21,3)</f>
        <v>3</v>
      </c>
      <c r="G95" s="390">
        <f>HYPERLINK(Dateilinks!$H$7,3)</f>
        <v>3</v>
      </c>
    </row>
    <row r="96" spans="1:7" s="8" customFormat="1" ht="12" customHeight="1">
      <c r="A96" s="178" t="s">
        <v>64</v>
      </c>
      <c r="B96" s="57"/>
      <c r="C96" s="57" t="s">
        <v>129</v>
      </c>
      <c r="D96" s="58">
        <v>38353</v>
      </c>
      <c r="E96" s="58">
        <v>38572</v>
      </c>
      <c r="F96" s="387">
        <f>HYPERLINK(Dateilinks!$H$21,3)</f>
        <v>3</v>
      </c>
      <c r="G96" s="390">
        <f>HYPERLINK(Dateilinks!$H$7,3)</f>
        <v>3</v>
      </c>
    </row>
    <row r="97" spans="1:7" s="8" customFormat="1" ht="12" customHeight="1">
      <c r="A97" s="179" t="s">
        <v>64</v>
      </c>
      <c r="B97" s="60"/>
      <c r="C97" s="60" t="s">
        <v>130</v>
      </c>
      <c r="D97" s="61">
        <v>38353</v>
      </c>
      <c r="E97" s="61">
        <v>39082</v>
      </c>
      <c r="F97" s="386">
        <f>HYPERLINK(Dateilinks!$H$21,3)</f>
        <v>3</v>
      </c>
      <c r="G97" s="389">
        <f>HYPERLINK(Dateilinks!$H$7,3)</f>
        <v>3</v>
      </c>
    </row>
    <row r="98" spans="1:7" s="8" customFormat="1" ht="12" customHeight="1">
      <c r="A98" s="175" t="s">
        <v>53</v>
      </c>
      <c r="B98" s="176"/>
      <c r="C98" s="176" t="s">
        <v>131</v>
      </c>
      <c r="D98" s="177">
        <v>38353</v>
      </c>
      <c r="E98" s="177">
        <v>38572</v>
      </c>
      <c r="F98" s="380">
        <f>HYPERLINK(Dateilinks!$H$21,3)</f>
        <v>3</v>
      </c>
      <c r="G98" s="388">
        <f>HYPERLINK(Dateilinks!$H$7,3)</f>
        <v>3</v>
      </c>
    </row>
    <row r="99" spans="1:7" s="8" customFormat="1" ht="12" customHeight="1">
      <c r="A99" s="178" t="s">
        <v>53</v>
      </c>
      <c r="B99" s="57"/>
      <c r="C99" s="57" t="s">
        <v>132</v>
      </c>
      <c r="D99" s="58">
        <v>38353</v>
      </c>
      <c r="E99" s="58">
        <v>39082</v>
      </c>
      <c r="F99" s="387">
        <f>HYPERLINK(Dateilinks!$H$21,3)</f>
        <v>3</v>
      </c>
      <c r="G99" s="390">
        <f>HYPERLINK(Dateilinks!$H$7,3)</f>
        <v>3</v>
      </c>
    </row>
    <row r="100" spans="1:7" s="8" customFormat="1" ht="12" customHeight="1">
      <c r="A100" s="178" t="s">
        <v>53</v>
      </c>
      <c r="B100" s="57"/>
      <c r="C100" s="57" t="s">
        <v>133</v>
      </c>
      <c r="D100" s="58">
        <v>38353</v>
      </c>
      <c r="E100" s="58">
        <v>39082</v>
      </c>
      <c r="F100" s="387">
        <f>HYPERLINK(Dateilinks!$H$21,3)</f>
        <v>3</v>
      </c>
      <c r="G100" s="390">
        <f>HYPERLINK(Dateilinks!$H$7,3)</f>
        <v>3</v>
      </c>
    </row>
    <row r="101" spans="1:7" s="8" customFormat="1" ht="12" customHeight="1">
      <c r="A101" s="178" t="s">
        <v>54</v>
      </c>
      <c r="B101" s="57"/>
      <c r="C101" s="57" t="s">
        <v>134</v>
      </c>
      <c r="D101" s="58">
        <v>38353</v>
      </c>
      <c r="E101" s="58">
        <v>38572</v>
      </c>
      <c r="F101" s="387">
        <f>HYPERLINK(Dateilinks!$H$21,3)</f>
        <v>3</v>
      </c>
      <c r="G101" s="390">
        <f>HYPERLINK(Dateilinks!$H$7,3)</f>
        <v>3</v>
      </c>
    </row>
    <row r="102" spans="1:7" s="8" customFormat="1" ht="12" customHeight="1">
      <c r="A102" s="178" t="s">
        <v>54</v>
      </c>
      <c r="B102" s="57"/>
      <c r="C102" s="57" t="s">
        <v>135</v>
      </c>
      <c r="D102" s="58">
        <v>38353</v>
      </c>
      <c r="E102" s="58">
        <v>39082</v>
      </c>
      <c r="F102" s="387">
        <f>HYPERLINK(Dateilinks!$H$21,3)</f>
        <v>3</v>
      </c>
      <c r="G102" s="390">
        <f>HYPERLINK(Dateilinks!$H$7,3)</f>
        <v>3</v>
      </c>
    </row>
    <row r="103" spans="1:7" s="8" customFormat="1" ht="12" customHeight="1">
      <c r="A103" s="179" t="s">
        <v>54</v>
      </c>
      <c r="B103" s="60"/>
      <c r="C103" s="60" t="s">
        <v>136</v>
      </c>
      <c r="D103" s="61">
        <v>38353</v>
      </c>
      <c r="E103" s="61">
        <v>39082</v>
      </c>
      <c r="F103" s="386">
        <f>HYPERLINK(Dateilinks!$H$21,3)</f>
        <v>3</v>
      </c>
      <c r="G103" s="389">
        <f>HYPERLINK(Dateilinks!$H$7,3)</f>
        <v>3</v>
      </c>
    </row>
    <row r="104" spans="1:7" s="8" customFormat="1" ht="12" customHeight="1">
      <c r="A104" s="175" t="s">
        <v>55</v>
      </c>
      <c r="B104" s="176"/>
      <c r="C104" s="176" t="s">
        <v>131</v>
      </c>
      <c r="D104" s="177">
        <v>38572</v>
      </c>
      <c r="E104" s="177">
        <v>39082</v>
      </c>
      <c r="F104" s="380">
        <f>HYPERLINK(Dateilinks!$H$22,4)</f>
        <v>4</v>
      </c>
      <c r="G104" s="388">
        <f>HYPERLINK(Dateilinks!$H$7,3)</f>
        <v>3</v>
      </c>
    </row>
    <row r="105" spans="1:7" s="8" customFormat="1" ht="12" customHeight="1">
      <c r="A105" s="179" t="s">
        <v>56</v>
      </c>
      <c r="B105" s="60"/>
      <c r="C105" s="60" t="s">
        <v>134</v>
      </c>
      <c r="D105" s="61">
        <v>38572</v>
      </c>
      <c r="E105" s="61">
        <v>39082</v>
      </c>
      <c r="F105" s="386">
        <f>HYPERLINK(Dateilinks!$H$22,4)</f>
        <v>4</v>
      </c>
      <c r="G105" s="389">
        <f>HYPERLINK(Dateilinks!$H$7,3)</f>
        <v>3</v>
      </c>
    </row>
    <row r="106" spans="1:7" s="8" customFormat="1" ht="12" customHeight="1">
      <c r="A106" s="175" t="s">
        <v>137</v>
      </c>
      <c r="B106" s="176"/>
      <c r="C106" s="176" t="s">
        <v>120</v>
      </c>
      <c r="D106" s="177">
        <v>38572</v>
      </c>
      <c r="E106" s="177">
        <v>39082</v>
      </c>
      <c r="F106" s="380">
        <f>HYPERLINK(Dateilinks!$H$22,4)</f>
        <v>4</v>
      </c>
      <c r="G106" s="388">
        <f>HYPERLINK(Dateilinks!$H$7,3)</f>
        <v>3</v>
      </c>
    </row>
    <row r="107" spans="1:7" s="8" customFormat="1" ht="12" customHeight="1">
      <c r="A107" s="179" t="s">
        <v>65</v>
      </c>
      <c r="B107" s="60"/>
      <c r="C107" s="60" t="s">
        <v>129</v>
      </c>
      <c r="D107" s="61">
        <v>38572</v>
      </c>
      <c r="E107" s="61">
        <v>39082</v>
      </c>
      <c r="F107" s="386">
        <f>HYPERLINK(Dateilinks!$H$22,4)</f>
        <v>4</v>
      </c>
      <c r="G107" s="389">
        <f>HYPERLINK(Dateilinks!$H$7,3)</f>
        <v>3</v>
      </c>
    </row>
    <row r="108" spans="1:7" s="8" customFormat="1" ht="12" customHeight="1">
      <c r="A108" s="175" t="s">
        <v>66</v>
      </c>
      <c r="B108" s="176"/>
      <c r="C108" s="176" t="s">
        <v>120</v>
      </c>
      <c r="D108" s="177">
        <v>39083</v>
      </c>
      <c r="E108" s="177">
        <v>39447</v>
      </c>
      <c r="F108" s="380">
        <f>HYPERLINK(Dateilinks!$H$22,4)</f>
        <v>4</v>
      </c>
      <c r="G108" s="388">
        <f>HYPERLINK(Dateilinks!$H$7,3)</f>
        <v>3</v>
      </c>
    </row>
    <row r="109" spans="1:7" s="8" customFormat="1" ht="12" customHeight="1">
      <c r="A109" s="178" t="s">
        <v>66</v>
      </c>
      <c r="B109" s="57"/>
      <c r="C109" s="57" t="s">
        <v>122</v>
      </c>
      <c r="D109" s="58">
        <v>39083</v>
      </c>
      <c r="E109" s="58">
        <v>39447</v>
      </c>
      <c r="F109" s="387">
        <f>HYPERLINK(Dateilinks!$H$22,4)</f>
        <v>4</v>
      </c>
      <c r="G109" s="390">
        <f>HYPERLINK(Dateilinks!$H$7,3)</f>
        <v>3</v>
      </c>
    </row>
    <row r="110" spans="1:7" s="8" customFormat="1" ht="12" customHeight="1">
      <c r="A110" s="178" t="s">
        <v>67</v>
      </c>
      <c r="B110" s="57"/>
      <c r="C110" s="57" t="s">
        <v>129</v>
      </c>
      <c r="D110" s="58">
        <v>39083</v>
      </c>
      <c r="E110" s="58">
        <v>39447</v>
      </c>
      <c r="F110" s="387">
        <f>HYPERLINK(Dateilinks!$H$22,4)</f>
        <v>4</v>
      </c>
      <c r="G110" s="390">
        <f>HYPERLINK(Dateilinks!$H$7,3)</f>
        <v>3</v>
      </c>
    </row>
    <row r="111" spans="1:7" s="8" customFormat="1" ht="12" customHeight="1">
      <c r="A111" s="179" t="s">
        <v>67</v>
      </c>
      <c r="B111" s="60"/>
      <c r="C111" s="60" t="s">
        <v>130</v>
      </c>
      <c r="D111" s="61">
        <v>39083</v>
      </c>
      <c r="E111" s="61">
        <v>39447</v>
      </c>
      <c r="F111" s="386">
        <f>HYPERLINK(Dateilinks!$H$22,4)</f>
        <v>4</v>
      </c>
      <c r="G111" s="389">
        <f>HYPERLINK(Dateilinks!$H$7,3)</f>
        <v>3</v>
      </c>
    </row>
    <row r="112" spans="1:7" s="8" customFormat="1" ht="12" customHeight="1">
      <c r="A112" s="175" t="s">
        <v>57</v>
      </c>
      <c r="B112" s="176"/>
      <c r="C112" s="176" t="s">
        <v>131</v>
      </c>
      <c r="D112" s="177">
        <v>39083</v>
      </c>
      <c r="E112" s="177">
        <v>39447</v>
      </c>
      <c r="F112" s="380">
        <f>HYPERLINK(Dateilinks!$H$22,4)</f>
        <v>4</v>
      </c>
      <c r="G112" s="388">
        <f>HYPERLINK(Dateilinks!$H$7,3)</f>
        <v>3</v>
      </c>
    </row>
    <row r="113" spans="1:7" s="8" customFormat="1" ht="12" customHeight="1">
      <c r="A113" s="179" t="s">
        <v>58</v>
      </c>
      <c r="B113" s="60"/>
      <c r="C113" s="60" t="s">
        <v>134</v>
      </c>
      <c r="D113" s="61">
        <v>39083</v>
      </c>
      <c r="E113" s="61">
        <v>39447</v>
      </c>
      <c r="F113" s="387">
        <f>HYPERLINK(Dateilinks!$H$22,4)</f>
        <v>4</v>
      </c>
      <c r="G113" s="390">
        <f>HYPERLINK(Dateilinks!$H$7,3)</f>
        <v>3</v>
      </c>
    </row>
    <row r="114" spans="1:7" s="8" customFormat="1" ht="12" customHeight="1">
      <c r="A114" s="180" t="s">
        <v>61</v>
      </c>
      <c r="B114" s="176"/>
      <c r="C114" s="176" t="s">
        <v>86</v>
      </c>
      <c r="D114" s="177">
        <v>39083</v>
      </c>
      <c r="E114" s="177">
        <v>39447</v>
      </c>
      <c r="F114" s="387">
        <f>HYPERLINK(Dateilinks!$H$21,3)</f>
        <v>3</v>
      </c>
      <c r="G114" s="390">
        <f>HYPERLINK(Dateilinks!$H$7,3)</f>
        <v>3</v>
      </c>
    </row>
    <row r="115" spans="1:7" s="8" customFormat="1" ht="12" customHeight="1">
      <c r="A115" s="181" t="s">
        <v>62</v>
      </c>
      <c r="B115" s="60"/>
      <c r="C115" s="60" t="s">
        <v>82</v>
      </c>
      <c r="D115" s="61">
        <v>39083</v>
      </c>
      <c r="E115" s="61">
        <v>39447</v>
      </c>
      <c r="F115" s="386">
        <f>HYPERLINK(Dateilinks!$H$21,3)</f>
        <v>3</v>
      </c>
      <c r="G115" s="389">
        <f>HYPERLINK(Dateilinks!$H$7,3)</f>
        <v>3</v>
      </c>
    </row>
    <row r="116" spans="1:7" s="8" customFormat="1" ht="12" customHeight="1">
      <c r="A116" s="175" t="s">
        <v>159</v>
      </c>
      <c r="B116" s="176" t="s">
        <v>72</v>
      </c>
      <c r="C116" s="176" t="s">
        <v>160</v>
      </c>
      <c r="D116" s="177">
        <v>38808</v>
      </c>
      <c r="E116" s="177">
        <v>39082</v>
      </c>
      <c r="F116" s="380" t="s">
        <v>226</v>
      </c>
      <c r="G116" s="388">
        <f>HYPERLINK(Dateilinks!$H$7,3)</f>
        <v>3</v>
      </c>
    </row>
    <row r="117" spans="1:7" s="8" customFormat="1" ht="12" customHeight="1">
      <c r="A117" s="178" t="s">
        <v>161</v>
      </c>
      <c r="B117" s="57" t="s">
        <v>162</v>
      </c>
      <c r="C117" s="57" t="s">
        <v>163</v>
      </c>
      <c r="D117" s="58">
        <v>38808</v>
      </c>
      <c r="E117" s="58">
        <v>39082</v>
      </c>
      <c r="F117" s="387" t="s">
        <v>226</v>
      </c>
      <c r="G117" s="390">
        <f>HYPERLINK(Dateilinks!$H$7,3)</f>
        <v>3</v>
      </c>
    </row>
    <row r="118" spans="1:7" s="8" customFormat="1" ht="12" customHeight="1">
      <c r="A118" s="178" t="s">
        <v>164</v>
      </c>
      <c r="B118" s="57" t="s">
        <v>73</v>
      </c>
      <c r="C118" s="57" t="s">
        <v>165</v>
      </c>
      <c r="D118" s="58">
        <v>38808</v>
      </c>
      <c r="E118" s="58">
        <v>39082</v>
      </c>
      <c r="F118" s="387" t="s">
        <v>226</v>
      </c>
      <c r="G118" s="390">
        <f>HYPERLINK(Dateilinks!$H$7,3)</f>
        <v>3</v>
      </c>
    </row>
    <row r="119" spans="1:7" s="8" customFormat="1" ht="12" customHeight="1">
      <c r="A119" s="178" t="s">
        <v>166</v>
      </c>
      <c r="B119" s="57" t="s">
        <v>167</v>
      </c>
      <c r="C119" s="57" t="s">
        <v>168</v>
      </c>
      <c r="D119" s="58">
        <v>38808</v>
      </c>
      <c r="E119" s="58">
        <v>39082</v>
      </c>
      <c r="F119" s="387" t="s">
        <v>226</v>
      </c>
      <c r="G119" s="390">
        <f>HYPERLINK(Dateilinks!$H$7,3)</f>
        <v>3</v>
      </c>
    </row>
    <row r="120" spans="1:7" s="8" customFormat="1" ht="12" customHeight="1">
      <c r="A120" s="178" t="s">
        <v>169</v>
      </c>
      <c r="B120" s="57" t="s">
        <v>74</v>
      </c>
      <c r="C120" s="57" t="s">
        <v>160</v>
      </c>
      <c r="D120" s="58">
        <v>39083</v>
      </c>
      <c r="E120" s="58">
        <v>39447</v>
      </c>
      <c r="F120" s="387" t="s">
        <v>226</v>
      </c>
      <c r="G120" s="390">
        <f>HYPERLINK(Dateilinks!$H$7,3)</f>
        <v>3</v>
      </c>
    </row>
    <row r="121" spans="1:7" s="8" customFormat="1" ht="12" customHeight="1">
      <c r="A121" s="178" t="s">
        <v>170</v>
      </c>
      <c r="B121" s="57" t="s">
        <v>171</v>
      </c>
      <c r="C121" s="57" t="s">
        <v>163</v>
      </c>
      <c r="D121" s="58">
        <v>39083</v>
      </c>
      <c r="E121" s="58">
        <v>39447</v>
      </c>
      <c r="F121" s="387" t="s">
        <v>226</v>
      </c>
      <c r="G121" s="390">
        <f>HYPERLINK(Dateilinks!$H$7,3)</f>
        <v>3</v>
      </c>
    </row>
    <row r="122" spans="1:7" s="8" customFormat="1" ht="12" customHeight="1">
      <c r="A122" s="178" t="s">
        <v>172</v>
      </c>
      <c r="B122" s="57" t="s">
        <v>75</v>
      </c>
      <c r="C122" s="57" t="s">
        <v>165</v>
      </c>
      <c r="D122" s="58">
        <v>39083</v>
      </c>
      <c r="E122" s="58">
        <v>39447</v>
      </c>
      <c r="F122" s="387" t="s">
        <v>226</v>
      </c>
      <c r="G122" s="390">
        <f>HYPERLINK(Dateilinks!$H$7,3)</f>
        <v>3</v>
      </c>
    </row>
    <row r="123" spans="1:7" s="8" customFormat="1" ht="12" customHeight="1">
      <c r="A123" s="178" t="s">
        <v>173</v>
      </c>
      <c r="B123" s="57" t="s">
        <v>174</v>
      </c>
      <c r="C123" s="57" t="s">
        <v>168</v>
      </c>
      <c r="D123" s="58">
        <v>39083</v>
      </c>
      <c r="E123" s="58">
        <v>39447</v>
      </c>
      <c r="F123" s="387" t="s">
        <v>226</v>
      </c>
      <c r="G123" s="390">
        <f>HYPERLINK(Dateilinks!$H$7,3)</f>
        <v>3</v>
      </c>
    </row>
    <row r="124" spans="1:7" s="8" customFormat="1" ht="12" customHeight="1">
      <c r="A124" s="178" t="s">
        <v>175</v>
      </c>
      <c r="B124" s="57" t="s">
        <v>68</v>
      </c>
      <c r="C124" s="57" t="s">
        <v>160</v>
      </c>
      <c r="D124" s="58">
        <v>38808</v>
      </c>
      <c r="E124" s="58">
        <v>39082</v>
      </c>
      <c r="F124" s="387" t="s">
        <v>226</v>
      </c>
      <c r="G124" s="390">
        <f>HYPERLINK(Dateilinks!$H$7,3)</f>
        <v>3</v>
      </c>
    </row>
    <row r="125" spans="1:7" s="8" customFormat="1" ht="12" customHeight="1">
      <c r="A125" s="178" t="s">
        <v>176</v>
      </c>
      <c r="B125" s="57" t="s">
        <v>177</v>
      </c>
      <c r="C125" s="57" t="s">
        <v>163</v>
      </c>
      <c r="D125" s="58">
        <v>38808</v>
      </c>
      <c r="E125" s="58">
        <v>39082</v>
      </c>
      <c r="F125" s="387" t="s">
        <v>226</v>
      </c>
      <c r="G125" s="390">
        <f>HYPERLINK(Dateilinks!$H$7,3)</f>
        <v>3</v>
      </c>
    </row>
    <row r="126" spans="1:7" s="8" customFormat="1" ht="12" customHeight="1">
      <c r="A126" s="178" t="s">
        <v>178</v>
      </c>
      <c r="B126" s="57" t="s">
        <v>69</v>
      </c>
      <c r="C126" s="57" t="s">
        <v>165</v>
      </c>
      <c r="D126" s="58">
        <v>38808</v>
      </c>
      <c r="E126" s="58">
        <v>39082</v>
      </c>
      <c r="F126" s="387" t="s">
        <v>226</v>
      </c>
      <c r="G126" s="390">
        <f>HYPERLINK(Dateilinks!$H$7,3)</f>
        <v>3</v>
      </c>
    </row>
    <row r="127" spans="1:7" s="8" customFormat="1" ht="12" customHeight="1">
      <c r="A127" s="178" t="s">
        <v>179</v>
      </c>
      <c r="B127" s="57" t="s">
        <v>180</v>
      </c>
      <c r="C127" s="57" t="s">
        <v>168</v>
      </c>
      <c r="D127" s="58">
        <v>38808</v>
      </c>
      <c r="E127" s="58">
        <v>39082</v>
      </c>
      <c r="F127" s="387" t="s">
        <v>226</v>
      </c>
      <c r="G127" s="390">
        <f>HYPERLINK(Dateilinks!$H$7,3)</f>
        <v>3</v>
      </c>
    </row>
    <row r="128" spans="1:7" s="8" customFormat="1" ht="12" customHeight="1">
      <c r="A128" s="178" t="s">
        <v>181</v>
      </c>
      <c r="B128" s="57" t="s">
        <v>70</v>
      </c>
      <c r="C128" s="57" t="s">
        <v>160</v>
      </c>
      <c r="D128" s="58">
        <v>39083</v>
      </c>
      <c r="E128" s="58">
        <v>39447</v>
      </c>
      <c r="F128" s="387" t="s">
        <v>226</v>
      </c>
      <c r="G128" s="390">
        <f>HYPERLINK(Dateilinks!$H$7,3)</f>
        <v>3</v>
      </c>
    </row>
    <row r="129" spans="1:21" s="8" customFormat="1" ht="12" customHeight="1">
      <c r="A129" s="179" t="s">
        <v>182</v>
      </c>
      <c r="B129" s="60" t="s">
        <v>71</v>
      </c>
      <c r="C129" s="60" t="s">
        <v>165</v>
      </c>
      <c r="D129" s="61">
        <v>39083</v>
      </c>
      <c r="E129" s="61">
        <v>39447</v>
      </c>
      <c r="F129" s="386" t="s">
        <v>226</v>
      </c>
      <c r="G129" s="389">
        <f>HYPERLINK(Dateilinks!$H$7,3)</f>
        <v>3</v>
      </c>
    </row>
    <row r="130" spans="1:21" s="8" customFormat="1" ht="12" customHeight="1">
      <c r="A130" s="175" t="s">
        <v>228</v>
      </c>
      <c r="B130" s="176" t="s">
        <v>138</v>
      </c>
      <c r="C130" s="176" t="s">
        <v>139</v>
      </c>
      <c r="D130" s="177">
        <v>39448</v>
      </c>
      <c r="E130" s="177">
        <v>40298</v>
      </c>
      <c r="F130" s="380">
        <f>HYPERLINK(Dateilinks!$H$23,5)</f>
        <v>5</v>
      </c>
      <c r="G130" s="388">
        <f>HYPERLINK(Dateilinks!$H$8,4)</f>
        <v>4</v>
      </c>
    </row>
    <row r="131" spans="1:21" s="8" customFormat="1" ht="12" customHeight="1">
      <c r="A131" s="178" t="s">
        <v>228</v>
      </c>
      <c r="B131" s="57" t="s">
        <v>140</v>
      </c>
      <c r="C131" s="57" t="s">
        <v>141</v>
      </c>
      <c r="D131" s="58">
        <v>39448</v>
      </c>
      <c r="E131" s="58">
        <v>40298</v>
      </c>
      <c r="F131" s="387" t="s">
        <v>226</v>
      </c>
      <c r="G131" s="390">
        <f>HYPERLINK(Dateilinks!$H$8,4)</f>
        <v>4</v>
      </c>
    </row>
    <row r="132" spans="1:21" s="8" customFormat="1" ht="12" customHeight="1">
      <c r="A132" s="178" t="s">
        <v>229</v>
      </c>
      <c r="B132" s="57" t="s">
        <v>142</v>
      </c>
      <c r="C132" s="57" t="s">
        <v>143</v>
      </c>
      <c r="D132" s="58">
        <v>39448</v>
      </c>
      <c r="E132" s="58">
        <v>40298</v>
      </c>
      <c r="F132" s="387" t="s">
        <v>226</v>
      </c>
      <c r="G132" s="390">
        <f>HYPERLINK(Dateilinks!$H$8,4)</f>
        <v>4</v>
      </c>
    </row>
    <row r="133" spans="1:21" s="8" customFormat="1" ht="12" customHeight="1">
      <c r="A133" s="178" t="s">
        <v>228</v>
      </c>
      <c r="B133" s="57" t="s">
        <v>144</v>
      </c>
      <c r="C133" s="57" t="s">
        <v>145</v>
      </c>
      <c r="D133" s="58">
        <v>39692</v>
      </c>
      <c r="E133" s="58">
        <v>40298</v>
      </c>
      <c r="F133" s="387">
        <f>HYPERLINK(Dateilinks!$H$23,5)</f>
        <v>5</v>
      </c>
      <c r="G133" s="390">
        <f>HYPERLINK(Dateilinks!$H$8,4)</f>
        <v>4</v>
      </c>
    </row>
    <row r="134" spans="1:21" s="8" customFormat="1" ht="12" customHeight="1">
      <c r="A134" s="178" t="s">
        <v>228</v>
      </c>
      <c r="B134" s="57" t="s">
        <v>146</v>
      </c>
      <c r="C134" s="57" t="s">
        <v>147</v>
      </c>
      <c r="D134" s="58">
        <v>39692</v>
      </c>
      <c r="E134" s="58">
        <v>40298</v>
      </c>
      <c r="F134" s="387" t="s">
        <v>226</v>
      </c>
      <c r="G134" s="390">
        <f>HYPERLINK(Dateilinks!$H$8,4)</f>
        <v>4</v>
      </c>
    </row>
    <row r="135" spans="1:21" s="173" customFormat="1" ht="12" customHeight="1">
      <c r="A135" s="179" t="s">
        <v>229</v>
      </c>
      <c r="B135" s="60" t="s">
        <v>148</v>
      </c>
      <c r="C135" s="60" t="s">
        <v>149</v>
      </c>
      <c r="D135" s="61">
        <v>39692</v>
      </c>
      <c r="E135" s="61">
        <v>40298</v>
      </c>
      <c r="F135" s="386">
        <f>HYPERLINK(Dateilinks!$H$23,5)</f>
        <v>5</v>
      </c>
      <c r="G135" s="389">
        <f>HYPERLINK(Dateilinks!$H$8,4)</f>
        <v>4</v>
      </c>
      <c r="H135" s="8"/>
      <c r="I135" s="8"/>
      <c r="J135" s="8"/>
      <c r="K135" s="8"/>
      <c r="L135" s="8"/>
      <c r="M135" s="8"/>
      <c r="N135" s="8"/>
      <c r="O135" s="8"/>
      <c r="P135" s="8"/>
      <c r="Q135" s="8"/>
      <c r="R135" s="8"/>
      <c r="S135" s="8"/>
      <c r="T135" s="8"/>
      <c r="U135" s="8"/>
    </row>
    <row r="136" spans="1:21" s="8" customFormat="1" ht="12" customHeight="1">
      <c r="A136" s="175" t="s">
        <v>230</v>
      </c>
      <c r="B136" s="176" t="s">
        <v>150</v>
      </c>
      <c r="C136" s="176" t="s">
        <v>151</v>
      </c>
      <c r="D136" s="177">
        <v>40299</v>
      </c>
      <c r="E136" s="177" t="s">
        <v>152</v>
      </c>
      <c r="F136" s="380" t="s">
        <v>226</v>
      </c>
      <c r="G136" s="388">
        <f>HYPERLINK(Dateilinks!$H$8,4)</f>
        <v>4</v>
      </c>
    </row>
    <row r="137" spans="1:21" s="8" customFormat="1" ht="12" customHeight="1">
      <c r="A137" s="178" t="s">
        <v>230</v>
      </c>
      <c r="B137" s="57" t="s">
        <v>153</v>
      </c>
      <c r="C137" s="57" t="s">
        <v>151</v>
      </c>
      <c r="D137" s="58">
        <v>40299</v>
      </c>
      <c r="E137" s="58" t="s">
        <v>152</v>
      </c>
      <c r="F137" s="387" t="s">
        <v>226</v>
      </c>
      <c r="G137" s="390">
        <f>HYPERLINK(Dateilinks!$H$8,4)</f>
        <v>4</v>
      </c>
    </row>
    <row r="138" spans="1:21" s="8" customFormat="1" ht="12" customHeight="1">
      <c r="A138" s="178" t="s">
        <v>230</v>
      </c>
      <c r="B138" s="57" t="s">
        <v>150</v>
      </c>
      <c r="C138" s="57" t="s">
        <v>154</v>
      </c>
      <c r="D138" s="58">
        <v>40299</v>
      </c>
      <c r="E138" s="58" t="s">
        <v>152</v>
      </c>
      <c r="F138" s="387" t="s">
        <v>226</v>
      </c>
      <c r="G138" s="390">
        <f>HYPERLINK(Dateilinks!$H$8,4)</f>
        <v>4</v>
      </c>
    </row>
    <row r="139" spans="1:21" s="8" customFormat="1" ht="12" customHeight="1">
      <c r="A139" s="178" t="s">
        <v>230</v>
      </c>
      <c r="B139" s="57" t="s">
        <v>153</v>
      </c>
      <c r="C139" s="57" t="s">
        <v>154</v>
      </c>
      <c r="D139" s="58">
        <v>40299</v>
      </c>
      <c r="E139" s="58" t="s">
        <v>152</v>
      </c>
      <c r="F139" s="387" t="s">
        <v>226</v>
      </c>
      <c r="G139" s="390">
        <f>HYPERLINK(Dateilinks!$H$8,4)</f>
        <v>4</v>
      </c>
    </row>
    <row r="140" spans="1:21" s="8" customFormat="1" ht="12" customHeight="1">
      <c r="A140" s="178" t="s">
        <v>231</v>
      </c>
      <c r="B140" s="57" t="s">
        <v>155</v>
      </c>
      <c r="C140" s="57" t="s">
        <v>156</v>
      </c>
      <c r="D140" s="58">
        <v>40299</v>
      </c>
      <c r="E140" s="58" t="s">
        <v>152</v>
      </c>
      <c r="F140" s="387" t="s">
        <v>226</v>
      </c>
      <c r="G140" s="390">
        <f>HYPERLINK(Dateilinks!$H$8,4)</f>
        <v>4</v>
      </c>
    </row>
    <row r="141" spans="1:21" s="8" customFormat="1" ht="12" customHeight="1">
      <c r="A141" s="178" t="s">
        <v>231</v>
      </c>
      <c r="B141" s="57" t="s">
        <v>157</v>
      </c>
      <c r="C141" s="57" t="s">
        <v>156</v>
      </c>
      <c r="D141" s="58">
        <v>40299</v>
      </c>
      <c r="E141" s="58" t="s">
        <v>152</v>
      </c>
      <c r="F141" s="387" t="s">
        <v>226</v>
      </c>
      <c r="G141" s="390">
        <f>HYPERLINK(Dateilinks!$H$8,4)</f>
        <v>4</v>
      </c>
    </row>
    <row r="142" spans="1:21" s="8" customFormat="1" ht="12" customHeight="1">
      <c r="A142" s="178" t="s">
        <v>231</v>
      </c>
      <c r="B142" s="57" t="s">
        <v>155</v>
      </c>
      <c r="C142" s="57" t="s">
        <v>158</v>
      </c>
      <c r="D142" s="58">
        <v>40299</v>
      </c>
      <c r="E142" s="58" t="s">
        <v>152</v>
      </c>
      <c r="F142" s="387" t="s">
        <v>226</v>
      </c>
      <c r="G142" s="390">
        <f>HYPERLINK(Dateilinks!$H$8,4)</f>
        <v>4</v>
      </c>
    </row>
    <row r="143" spans="1:21" s="8" customFormat="1" ht="12" customHeight="1">
      <c r="A143" s="179" t="s">
        <v>231</v>
      </c>
      <c r="B143" s="60" t="s">
        <v>157</v>
      </c>
      <c r="C143" s="60" t="s">
        <v>158</v>
      </c>
      <c r="D143" s="61">
        <v>40299</v>
      </c>
      <c r="E143" s="61" t="s">
        <v>152</v>
      </c>
      <c r="F143" s="386" t="s">
        <v>226</v>
      </c>
      <c r="G143" s="389">
        <f>HYPERLINK(Dateilinks!$H$8,4)</f>
        <v>4</v>
      </c>
    </row>
    <row r="144" spans="1:21" ht="6.75" customHeight="1">
      <c r="E144" s="381"/>
      <c r="F144" s="381"/>
      <c r="G144" s="381"/>
    </row>
    <row r="145" spans="6:7">
      <c r="F145" s="172"/>
      <c r="G145" s="341" t="str">
        <f>Dateilinks!F4</f>
        <v>HLE_2012_Tarifuebersicht/2012</v>
      </c>
    </row>
    <row r="146" spans="6:7" hidden="1">
      <c r="F146" s="172"/>
    </row>
    <row r="147" spans="6:7" hidden="1">
      <c r="F147" s="172"/>
    </row>
    <row r="148" spans="6:7" hidden="1">
      <c r="F148" s="172"/>
    </row>
    <row r="149" spans="6:7" hidden="1">
      <c r="F149" s="172"/>
    </row>
  </sheetData>
  <sheetProtection algorithmName="SHA-512" hashValue="RiIQuLSJQCqQF2ZeWLEHQSfO/MUtSU+OxXhzHH2VGE+AbbjTmQQPDuYrQWHBuu8OpysRu7MiAHfbSn7LUPPeMQ==" saltValue="uelprCHr0xdHDPHrwmQ+2w==" spinCount="100000" sheet="1" objects="1" scenarios="1" selectLockedCells="1"/>
  <protectedRanges>
    <protectedRange sqref="G44:G45 G68:G70 G77:G79" name="Auswahl"/>
  </protectedRanges>
  <mergeCells count="4">
    <mergeCell ref="A7:G7"/>
    <mergeCell ref="A2:C2"/>
    <mergeCell ref="A5:G5"/>
    <mergeCell ref="A6:G6"/>
  </mergeCells>
  <phoneticPr fontId="6" type="noConversion"/>
  <pageMargins left="0.59055118110236227" right="0.39370078740157483" top="0.59055118110236227" bottom="0.78740157480314965" header="0.51181102362204722" footer="0.19685039370078741"/>
  <pageSetup paperSize="9" scale="85" fitToHeight="4" orientation="landscape" verticalDpi="1200" r:id="rId1"/>
  <headerFooter alignWithMargins="0">
    <oddFooter>&amp;L&amp;8Seite &amp;P von &amp;N&amp;R&amp;8HLE_Tarifübersicht_03_2012</oddFooter>
  </headerFooter>
  <rowBreaks count="3" manualBreakCount="3">
    <brk id="45" max="6" man="1"/>
    <brk id="79" max="6" man="1"/>
    <brk id="115" max="6" man="1"/>
  </rowBreaks>
  <ignoredErrors>
    <ignoredError sqref="F10:G10 F11:F143 G11:G143"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6"/>
  <dimension ref="A1:AN198"/>
  <sheetViews>
    <sheetView view="pageBreakPreview" zoomScaleNormal="100" zoomScaleSheetLayoutView="100" workbookViewId="0">
      <selection activeCell="C10" sqref="C10:G10"/>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4.5703125" customWidth="1"/>
    <col min="10" max="10" width="5.85546875" customWidth="1"/>
    <col min="11" max="11" width="1.42578125" customWidth="1"/>
    <col min="12" max="12" width="4.285156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11.5703125" customWidth="1"/>
    <col min="21" max="21" width="5.5703125" customWidth="1"/>
    <col min="22" max="22" width="1.140625" customWidth="1"/>
    <col min="23" max="23" width="1.28515625" customWidth="1"/>
    <col min="24" max="24" width="1.140625" customWidth="1"/>
    <col min="25" max="25" width="11.42578125" hidden="1"/>
    <col min="26" max="26" width="22.5703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4.25"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0.1" customHeight="1">
      <c r="A7" s="15"/>
      <c r="B7" s="15"/>
      <c r="C7" s="515" t="s">
        <v>234</v>
      </c>
      <c r="D7" s="515"/>
      <c r="E7" s="515"/>
      <c r="F7" s="515"/>
      <c r="G7" s="515"/>
      <c r="H7" s="515"/>
      <c r="I7" s="515"/>
      <c r="J7" s="515"/>
      <c r="K7" s="515"/>
      <c r="L7" s="515"/>
      <c r="M7" s="515"/>
      <c r="N7" s="515"/>
      <c r="O7" s="515"/>
      <c r="P7" s="515"/>
      <c r="Q7" s="15"/>
      <c r="R7" s="15"/>
      <c r="S7" s="15"/>
      <c r="T7" s="15"/>
      <c r="U7" s="15"/>
      <c r="V7" s="15"/>
      <c r="W7" s="15"/>
      <c r="X7" s="7"/>
      <c r="Y7" s="7"/>
      <c r="Z7" s="7"/>
      <c r="AA7" s="7"/>
      <c r="AB7" s="7"/>
      <c r="AC7" s="7"/>
      <c r="AD7" s="7"/>
      <c r="AE7" s="7"/>
      <c r="AF7" s="7"/>
      <c r="AG7" s="7"/>
      <c r="AH7" s="7"/>
      <c r="AI7" s="7"/>
      <c r="AJ7" s="7"/>
      <c r="AK7" s="7"/>
      <c r="AL7" s="7"/>
      <c r="AM7" s="7"/>
      <c r="AN7" s="7"/>
    </row>
    <row r="8" spans="1:40" ht="4.5" customHeight="1">
      <c r="A8" s="225"/>
      <c r="B8" s="225"/>
      <c r="C8" s="239"/>
      <c r="D8" s="239"/>
      <c r="E8" s="222"/>
      <c r="F8" s="222"/>
      <c r="G8" s="222"/>
      <c r="H8" s="222"/>
      <c r="I8" s="222"/>
      <c r="J8" s="222"/>
      <c r="K8" s="222"/>
      <c r="L8" s="222"/>
      <c r="M8" s="222"/>
      <c r="N8" s="15"/>
      <c r="O8" s="15"/>
      <c r="P8" s="15"/>
      <c r="Q8" s="15"/>
      <c r="R8" s="15"/>
      <c r="S8" s="15"/>
      <c r="T8" s="15"/>
      <c r="U8" s="225"/>
      <c r="V8" s="225"/>
      <c r="W8" s="225"/>
      <c r="X8" s="7"/>
      <c r="Y8" s="7"/>
      <c r="Z8" s="7"/>
      <c r="AA8" s="7"/>
      <c r="AB8" s="7"/>
      <c r="AC8" s="7"/>
      <c r="AD8" s="7"/>
      <c r="AE8" s="7"/>
      <c r="AF8" s="7"/>
      <c r="AG8" s="7"/>
      <c r="AH8" s="7"/>
      <c r="AI8" s="7"/>
      <c r="AJ8" s="7"/>
      <c r="AK8" s="7"/>
      <c r="AL8" s="7"/>
      <c r="AM8" s="7"/>
      <c r="AN8" s="7"/>
    </row>
    <row r="9" spans="1:40" ht="3.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2.1" customHeight="1" thickBot="1">
      <c r="A10" s="15"/>
      <c r="B10" s="16"/>
      <c r="C10" s="484"/>
      <c r="D10" s="485"/>
      <c r="E10" s="485"/>
      <c r="F10" s="485"/>
      <c r="G10" s="486"/>
      <c r="H10" s="107"/>
      <c r="I10" s="484"/>
      <c r="J10" s="485"/>
      <c r="K10" s="485"/>
      <c r="L10" s="485"/>
      <c r="M10" s="485"/>
      <c r="N10" s="485"/>
      <c r="O10" s="485"/>
      <c r="P10" s="485"/>
      <c r="Q10" s="485"/>
      <c r="R10" s="485"/>
      <c r="S10" s="485"/>
      <c r="T10" s="485"/>
      <c r="U10" s="486"/>
      <c r="V10" s="17"/>
      <c r="W10" s="15"/>
      <c r="X10" s="7"/>
      <c r="Y10" s="7"/>
      <c r="Z10" s="7"/>
      <c r="AA10" s="7"/>
      <c r="AB10" s="7"/>
      <c r="AC10" s="7"/>
      <c r="AD10" s="7"/>
      <c r="AE10" s="7"/>
      <c r="AF10" s="7"/>
      <c r="AG10" s="7"/>
      <c r="AH10" s="7"/>
      <c r="AI10" s="7"/>
      <c r="AJ10" s="7"/>
      <c r="AK10" s="7"/>
      <c r="AL10" s="7"/>
      <c r="AM10" s="7"/>
      <c r="AN10" s="7"/>
    </row>
    <row r="11" spans="1:40" s="8" customFormat="1" ht="11.25" customHeight="1">
      <c r="A11" s="42"/>
      <c r="B11" s="16"/>
      <c r="C11" s="81" t="s">
        <v>18</v>
      </c>
      <c r="D11" s="107"/>
      <c r="E11" s="107"/>
      <c r="F11" s="107"/>
      <c r="G11" s="107"/>
      <c r="H11" s="107"/>
      <c r="I11" s="81" t="s">
        <v>17</v>
      </c>
      <c r="J11" s="107"/>
      <c r="K11" s="107"/>
      <c r="L11" s="107"/>
      <c r="M11" s="107"/>
      <c r="N11" s="66"/>
      <c r="O11" s="66"/>
      <c r="P11" s="66"/>
      <c r="Q11" s="66"/>
      <c r="R11" s="66"/>
      <c r="S11" s="66"/>
      <c r="T11" s="66"/>
      <c r="U11" s="66"/>
      <c r="V11" s="17"/>
      <c r="W11" s="42"/>
      <c r="X11" s="98"/>
      <c r="Y11" s="98"/>
      <c r="Z11" s="98"/>
      <c r="AA11" s="98"/>
      <c r="AB11" s="98"/>
      <c r="AC11" s="98"/>
      <c r="AD11" s="98"/>
      <c r="AE11" s="98"/>
      <c r="AF11" s="98"/>
      <c r="AG11" s="98"/>
      <c r="AH11" s="98"/>
      <c r="AI11" s="98"/>
      <c r="AJ11" s="98"/>
      <c r="AK11" s="98"/>
      <c r="AL11" s="98"/>
      <c r="AM11" s="98"/>
      <c r="AN11" s="98"/>
    </row>
    <row r="12" spans="1:40" ht="4.5" customHeight="1">
      <c r="A12" s="15"/>
      <c r="B12" s="32"/>
      <c r="C12" s="111"/>
      <c r="D12" s="111"/>
      <c r="E12" s="111"/>
      <c r="F12" s="33"/>
      <c r="G12" s="33"/>
      <c r="H12" s="33"/>
      <c r="I12" s="33"/>
      <c r="J12" s="33"/>
      <c r="K12" s="112"/>
      <c r="L12" s="112"/>
      <c r="M12" s="112"/>
      <c r="N12" s="112"/>
      <c r="O12" s="112"/>
      <c r="P12" s="112"/>
      <c r="Q12" s="112"/>
      <c r="R12" s="112"/>
      <c r="S12" s="112"/>
      <c r="T12" s="112"/>
      <c r="U12" s="112"/>
      <c r="V12" s="35"/>
      <c r="W12" s="15"/>
      <c r="X12" s="7"/>
      <c r="Y12" s="7"/>
      <c r="Z12" s="7"/>
      <c r="AA12" s="7"/>
      <c r="AB12" s="7"/>
      <c r="AC12" s="7"/>
      <c r="AD12" s="7"/>
      <c r="AE12" s="7"/>
      <c r="AF12" s="7"/>
      <c r="AG12" s="7"/>
      <c r="AH12" s="7"/>
      <c r="AI12" s="7"/>
      <c r="AJ12" s="7"/>
      <c r="AK12" s="7"/>
      <c r="AL12" s="7"/>
      <c r="AM12" s="7"/>
      <c r="AN12" s="7"/>
    </row>
    <row r="13" spans="1:40" ht="3.75" customHeight="1">
      <c r="A13" s="15"/>
      <c r="B13" s="15"/>
      <c r="C13" s="15"/>
      <c r="D13" s="15"/>
      <c r="E13" s="15"/>
      <c r="F13" s="15"/>
      <c r="G13" s="15"/>
      <c r="H13" s="15"/>
      <c r="I13" s="15"/>
      <c r="J13" s="15"/>
      <c r="K13" s="15"/>
      <c r="L13" s="15"/>
      <c r="M13" s="15"/>
      <c r="N13" s="15"/>
      <c r="O13" s="15"/>
      <c r="P13" s="15"/>
      <c r="Q13" s="15"/>
      <c r="R13" s="15"/>
      <c r="S13" s="15"/>
      <c r="T13" s="15"/>
      <c r="U13" s="15"/>
      <c r="V13" s="15"/>
      <c r="W13" s="15"/>
      <c r="X13" s="7"/>
      <c r="Y13" s="7"/>
      <c r="Z13" s="7"/>
      <c r="AA13" s="7"/>
      <c r="AB13" s="7"/>
      <c r="AC13" s="7"/>
      <c r="AD13" s="7"/>
      <c r="AE13" s="7"/>
      <c r="AF13" s="7"/>
      <c r="AG13" s="7"/>
      <c r="AH13" s="7"/>
      <c r="AI13" s="7"/>
      <c r="AJ13" s="7"/>
      <c r="AK13" s="7"/>
      <c r="AL13" s="7"/>
      <c r="AM13" s="7"/>
      <c r="AN13" s="7"/>
    </row>
    <row r="14" spans="1:40" s="73" customFormat="1" ht="18.95" customHeight="1">
      <c r="A14" s="94"/>
      <c r="B14" s="74"/>
      <c r="C14" s="75" t="s">
        <v>21</v>
      </c>
      <c r="D14" s="75"/>
      <c r="E14" s="75"/>
      <c r="F14" s="76"/>
      <c r="G14" s="76"/>
      <c r="H14" s="76"/>
      <c r="I14" s="76"/>
      <c r="J14" s="76"/>
      <c r="K14" s="76"/>
      <c r="L14" s="76"/>
      <c r="M14" s="76"/>
      <c r="N14" s="76"/>
      <c r="O14" s="76"/>
      <c r="P14" s="76"/>
      <c r="Q14" s="76"/>
      <c r="R14" s="76"/>
      <c r="S14" s="76"/>
      <c r="T14" s="76"/>
      <c r="U14" s="76"/>
      <c r="V14" s="77"/>
      <c r="W14" s="94"/>
      <c r="X14" s="99"/>
      <c r="Y14" s="99"/>
      <c r="Z14" s="99"/>
      <c r="AA14" s="99"/>
      <c r="AB14" s="99"/>
      <c r="AC14" s="99"/>
      <c r="AD14" s="99"/>
      <c r="AE14" s="99"/>
      <c r="AF14" s="99"/>
      <c r="AG14" s="99"/>
      <c r="AH14" s="99"/>
      <c r="AI14" s="99"/>
      <c r="AJ14" s="99"/>
      <c r="AK14" s="99"/>
      <c r="AL14" s="99"/>
      <c r="AM14" s="99"/>
      <c r="AN14" s="99"/>
    </row>
    <row r="15" spans="1:40" ht="3.75" customHeight="1" thickBot="1">
      <c r="A15" s="15"/>
      <c r="B15" s="16"/>
      <c r="C15" s="15"/>
      <c r="D15" s="15"/>
      <c r="E15" s="15"/>
      <c r="F15" s="15"/>
      <c r="G15" s="15"/>
      <c r="H15" s="15"/>
      <c r="I15" s="15"/>
      <c r="J15" s="15"/>
      <c r="K15" s="15"/>
      <c r="L15" s="15"/>
      <c r="M15" s="15"/>
      <c r="N15" s="15"/>
      <c r="O15" s="22"/>
      <c r="P15" s="22"/>
      <c r="Q15" s="22"/>
      <c r="R15" s="22"/>
      <c r="S15" s="22"/>
      <c r="T15" s="22"/>
      <c r="U15" s="22"/>
      <c r="V15" s="17"/>
      <c r="W15" s="15"/>
      <c r="X15" s="7"/>
      <c r="Y15" s="7"/>
      <c r="Z15" s="7"/>
      <c r="AA15" s="7"/>
      <c r="AB15" s="7"/>
      <c r="AC15" s="7"/>
      <c r="AD15" s="7"/>
      <c r="AE15" s="7"/>
      <c r="AF15" s="7"/>
      <c r="AG15" s="7"/>
      <c r="AH15" s="7"/>
      <c r="AI15" s="7"/>
      <c r="AJ15" s="7"/>
      <c r="AK15" s="7"/>
      <c r="AL15" s="7"/>
      <c r="AM15" s="7"/>
      <c r="AN15" s="7"/>
    </row>
    <row r="16" spans="1:40" ht="24" customHeight="1" thickBot="1">
      <c r="A16" s="15"/>
      <c r="B16" s="16"/>
      <c r="C16" s="15"/>
      <c r="D16" s="495" t="s">
        <v>197</v>
      </c>
      <c r="E16" s="458"/>
      <c r="F16" s="458"/>
      <c r="G16" s="458"/>
      <c r="H16" s="15" t="s">
        <v>0</v>
      </c>
      <c r="I16" s="15"/>
      <c r="J16" s="299" t="s">
        <v>196</v>
      </c>
      <c r="K16" s="521"/>
      <c r="L16" s="522"/>
      <c r="M16" s="523"/>
      <c r="N16" s="342"/>
      <c r="O16" s="15"/>
      <c r="P16" s="491" t="s">
        <v>1</v>
      </c>
      <c r="Q16" s="491"/>
      <c r="R16" s="491"/>
      <c r="S16" s="491"/>
      <c r="T16" s="491"/>
      <c r="U16" s="15"/>
      <c r="V16" s="17"/>
      <c r="W16" s="15"/>
      <c r="X16" s="7"/>
      <c r="Y16" s="7"/>
      <c r="Z16" s="7"/>
      <c r="AA16" s="7"/>
      <c r="AB16" s="7"/>
      <c r="AC16" s="7"/>
      <c r="AD16" s="7"/>
      <c r="AE16" s="7"/>
      <c r="AF16" s="7"/>
      <c r="AG16" s="7"/>
      <c r="AH16" s="7"/>
      <c r="AI16" s="7"/>
      <c r="AJ16" s="7"/>
      <c r="AK16" s="7"/>
      <c r="AL16" s="7"/>
      <c r="AM16" s="7"/>
      <c r="AN16" s="7"/>
    </row>
    <row r="17" spans="1:40" ht="11.25" customHeight="1">
      <c r="A17" s="15"/>
      <c r="B17" s="16"/>
      <c r="C17" s="15" t="s">
        <v>193</v>
      </c>
      <c r="D17" s="15"/>
      <c r="E17" s="15"/>
      <c r="F17" s="15"/>
      <c r="G17" s="15"/>
      <c r="H17" s="15"/>
      <c r="I17" s="489"/>
      <c r="J17" s="490"/>
      <c r="K17" s="494" t="s">
        <v>19</v>
      </c>
      <c r="L17" s="494"/>
      <c r="M17" s="494"/>
      <c r="N17" s="80" t="s">
        <v>20</v>
      </c>
      <c r="O17" s="81"/>
      <c r="P17" s="81"/>
      <c r="Q17" s="15"/>
      <c r="R17" s="15"/>
      <c r="S17" s="15"/>
      <c r="T17" s="15"/>
      <c r="U17" s="15"/>
      <c r="V17" s="17"/>
      <c r="W17" s="15"/>
      <c r="X17" s="7"/>
      <c r="Y17" s="7"/>
      <c r="Z17" s="7"/>
      <c r="AA17" s="7"/>
      <c r="AB17" s="7"/>
      <c r="AC17" s="7"/>
      <c r="AD17" s="7"/>
      <c r="AE17" s="7"/>
      <c r="AF17" s="7"/>
      <c r="AG17" s="7"/>
      <c r="AH17" s="7"/>
      <c r="AI17" s="7"/>
      <c r="AJ17" s="7"/>
      <c r="AK17" s="7"/>
      <c r="AL17" s="7"/>
      <c r="AM17" s="7"/>
      <c r="AN17" s="7"/>
    </row>
    <row r="18" spans="1:40" ht="24" customHeight="1">
      <c r="A18" s="15"/>
      <c r="B18" s="524" t="s">
        <v>249</v>
      </c>
      <c r="C18" s="458"/>
      <c r="D18" s="458"/>
      <c r="E18" s="492" t="s">
        <v>219</v>
      </c>
      <c r="F18" s="493"/>
      <c r="G18" s="493"/>
      <c r="H18" s="493"/>
      <c r="I18" s="493"/>
      <c r="J18" s="493"/>
      <c r="K18" s="493"/>
      <c r="L18" s="493"/>
      <c r="M18" s="493"/>
      <c r="N18" s="493"/>
      <c r="O18" s="493"/>
      <c r="P18" s="493"/>
      <c r="Q18" s="493"/>
      <c r="R18" s="493"/>
      <c r="S18" s="493"/>
      <c r="T18" s="493"/>
      <c r="U18" s="493"/>
      <c r="V18" s="17"/>
      <c r="W18" s="15"/>
      <c r="X18" s="7"/>
      <c r="Y18" s="7"/>
      <c r="Z18" s="7"/>
      <c r="AA18" s="7"/>
      <c r="AB18" s="7"/>
      <c r="AC18" s="7"/>
      <c r="AD18" s="7"/>
      <c r="AE18" s="7"/>
      <c r="AF18" s="7"/>
      <c r="AG18" s="7"/>
      <c r="AH18" s="7"/>
      <c r="AI18" s="7"/>
      <c r="AJ18" s="7"/>
      <c r="AK18" s="7"/>
      <c r="AL18" s="7"/>
      <c r="AM18" s="7"/>
      <c r="AN18" s="7"/>
    </row>
    <row r="19" spans="1:40" ht="3.75" customHeight="1">
      <c r="A19" s="15"/>
      <c r="B19" s="32"/>
      <c r="C19" s="33"/>
      <c r="D19" s="33"/>
      <c r="E19" s="33"/>
      <c r="F19" s="33"/>
      <c r="G19" s="33"/>
      <c r="H19" s="33"/>
      <c r="I19" s="33"/>
      <c r="J19" s="33"/>
      <c r="K19" s="33"/>
      <c r="L19" s="33"/>
      <c r="M19" s="33"/>
      <c r="N19" s="33"/>
      <c r="O19" s="33"/>
      <c r="P19" s="33"/>
      <c r="Q19" s="33"/>
      <c r="R19" s="34"/>
      <c r="S19" s="34"/>
      <c r="T19" s="34"/>
      <c r="U19" s="34"/>
      <c r="V19" s="35"/>
      <c r="W19" s="15"/>
      <c r="X19" s="7"/>
      <c r="Y19" s="7"/>
      <c r="Z19" s="7"/>
      <c r="AA19" s="7"/>
      <c r="AB19" s="7"/>
      <c r="AC19" s="7"/>
      <c r="AD19" s="7"/>
      <c r="AE19" s="7"/>
      <c r="AF19" s="7"/>
      <c r="AG19" s="7"/>
      <c r="AH19" s="7"/>
      <c r="AI19" s="7"/>
      <c r="AJ19" s="7"/>
      <c r="AK19" s="7"/>
      <c r="AL19" s="7"/>
      <c r="AM19" s="7"/>
      <c r="AN19" s="7"/>
    </row>
    <row r="20" spans="1:40" ht="3" customHeight="1">
      <c r="A20" s="15"/>
      <c r="B20" s="15"/>
      <c r="C20" s="15"/>
      <c r="D20" s="15"/>
      <c r="E20" s="15"/>
      <c r="F20" s="15"/>
      <c r="G20" s="15"/>
      <c r="H20" s="15"/>
      <c r="I20" s="15"/>
      <c r="J20" s="15"/>
      <c r="K20" s="15"/>
      <c r="L20" s="15"/>
      <c r="M20" s="15"/>
      <c r="N20" s="15"/>
      <c r="O20" s="15"/>
      <c r="P20" s="15"/>
      <c r="Q20" s="15"/>
      <c r="R20" s="15"/>
      <c r="S20" s="15"/>
      <c r="T20" s="15"/>
      <c r="U20" s="15"/>
      <c r="V20" s="15"/>
      <c r="W20" s="15"/>
      <c r="X20" s="7"/>
      <c r="Y20" s="7"/>
      <c r="Z20" s="7"/>
      <c r="AA20" s="7"/>
      <c r="AB20" s="7"/>
      <c r="AC20" s="7"/>
      <c r="AD20" s="7"/>
      <c r="AE20" s="7"/>
      <c r="AF20" s="7"/>
      <c r="AG20" s="7"/>
      <c r="AH20" s="7"/>
      <c r="AI20" s="7"/>
      <c r="AJ20" s="7"/>
      <c r="AK20" s="7"/>
      <c r="AL20" s="7"/>
      <c r="AM20" s="7"/>
      <c r="AN20" s="7"/>
    </row>
    <row r="21" spans="1:40" s="73" customFormat="1" ht="18.95" customHeight="1">
      <c r="A21" s="94"/>
      <c r="B21" s="78"/>
      <c r="C21" s="79" t="s">
        <v>202</v>
      </c>
      <c r="D21" s="79"/>
      <c r="E21" s="79"/>
      <c r="F21" s="78"/>
      <c r="G21" s="78"/>
      <c r="H21" s="78"/>
      <c r="I21" s="78"/>
      <c r="J21" s="78"/>
      <c r="K21" s="78"/>
      <c r="L21" s="78"/>
      <c r="M21" s="78"/>
      <c r="N21" s="78"/>
      <c r="O21" s="78"/>
      <c r="P21" s="78"/>
      <c r="Q21" s="78"/>
      <c r="R21" s="78"/>
      <c r="S21" s="78"/>
      <c r="T21" s="78"/>
      <c r="U21" s="78"/>
      <c r="V21" s="78"/>
      <c r="W21" s="94"/>
      <c r="X21" s="99"/>
      <c r="Y21" s="99"/>
      <c r="Z21" s="99"/>
      <c r="AA21" s="99"/>
      <c r="AB21" s="99"/>
      <c r="AC21" s="99"/>
      <c r="AD21" s="99"/>
      <c r="AE21" s="99"/>
      <c r="AF21" s="99"/>
      <c r="AG21" s="99"/>
      <c r="AH21" s="99"/>
      <c r="AI21" s="99"/>
      <c r="AJ21" s="99"/>
      <c r="AK21" s="99"/>
      <c r="AL21" s="99"/>
      <c r="AM21" s="99"/>
      <c r="AN21" s="99"/>
    </row>
    <row r="22" spans="1:40" ht="3" customHeight="1">
      <c r="A22" s="15"/>
      <c r="B22" s="15"/>
      <c r="C22" s="15"/>
      <c r="D22" s="15"/>
      <c r="E22" s="15"/>
      <c r="F22" s="15"/>
      <c r="G22" s="15"/>
      <c r="H22" s="15"/>
      <c r="I22" s="15"/>
      <c r="J22" s="15"/>
      <c r="K22" s="15"/>
      <c r="L22" s="15"/>
      <c r="M22" s="15"/>
      <c r="N22" s="15"/>
      <c r="O22" s="15"/>
      <c r="P22" s="15"/>
      <c r="Q22" s="15"/>
      <c r="R22" s="113"/>
      <c r="S22" s="113"/>
      <c r="T22" s="113"/>
      <c r="U22" s="15"/>
      <c r="V22" s="15"/>
      <c r="W22" s="15"/>
      <c r="X22" s="7"/>
      <c r="Y22" s="7"/>
      <c r="Z22" s="7"/>
      <c r="AA22" s="7"/>
      <c r="AB22" s="7"/>
      <c r="AC22" s="7"/>
      <c r="AD22" s="7"/>
      <c r="AE22" s="7"/>
      <c r="AF22" s="7"/>
      <c r="AG22" s="7"/>
      <c r="AH22" s="7"/>
      <c r="AI22" s="7"/>
      <c r="AJ22" s="7"/>
      <c r="AK22" s="7"/>
      <c r="AL22" s="7"/>
      <c r="AM22" s="7"/>
      <c r="AN22" s="7"/>
    </row>
    <row r="23" spans="1:40" ht="18.95" customHeight="1">
      <c r="A23" s="15"/>
      <c r="B23" s="2"/>
      <c r="C23" s="82" t="s">
        <v>12</v>
      </c>
      <c r="D23" s="3"/>
      <c r="E23" s="3"/>
      <c r="F23" s="4"/>
      <c r="G23" s="4"/>
      <c r="H23" s="4"/>
      <c r="I23" s="482"/>
      <c r="J23" s="483"/>
      <c r="K23" s="483"/>
      <c r="L23" s="483"/>
      <c r="M23" s="483"/>
      <c r="N23" s="483"/>
      <c r="O23" s="483"/>
      <c r="P23" s="483"/>
      <c r="Q23" s="483"/>
      <c r="R23" s="63"/>
      <c r="S23" s="63"/>
      <c r="T23" s="63"/>
      <c r="U23" s="44"/>
      <c r="V23" s="45"/>
      <c r="W23" s="30"/>
      <c r="X23" s="100"/>
      <c r="Y23" s="7"/>
      <c r="Z23" s="7"/>
      <c r="AA23" s="7"/>
      <c r="AB23" s="7"/>
      <c r="AC23" s="7"/>
      <c r="AD23" s="7"/>
      <c r="AE23" s="7"/>
      <c r="AF23" s="7"/>
      <c r="AG23" s="7"/>
      <c r="AH23" s="7"/>
      <c r="AI23" s="7"/>
      <c r="AJ23" s="7"/>
      <c r="AK23" s="7"/>
      <c r="AL23" s="7"/>
      <c r="AM23" s="7"/>
      <c r="AN23" s="7"/>
    </row>
    <row r="24" spans="1:40" ht="4.5" customHeight="1">
      <c r="A24" s="15"/>
      <c r="B24" s="16"/>
      <c r="C24" s="15"/>
      <c r="D24" s="15"/>
      <c r="E24" s="15"/>
      <c r="F24" s="15"/>
      <c r="G24" s="15"/>
      <c r="H24" s="15"/>
      <c r="I24" s="15"/>
      <c r="J24" s="15"/>
      <c r="K24" s="15"/>
      <c r="L24" s="15"/>
      <c r="M24" s="15"/>
      <c r="N24" s="15"/>
      <c r="O24" s="22"/>
      <c r="P24" s="22"/>
      <c r="Q24" s="22"/>
      <c r="R24" s="52"/>
      <c r="S24" s="52"/>
      <c r="T24" s="52"/>
      <c r="U24" s="46"/>
      <c r="V24" s="47"/>
      <c r="W24" s="30"/>
      <c r="X24" s="100"/>
      <c r="Y24" s="7"/>
      <c r="Z24" s="7"/>
      <c r="AA24" s="7"/>
      <c r="AB24" s="7"/>
      <c r="AC24" s="7"/>
      <c r="AD24" s="7"/>
      <c r="AE24" s="7"/>
      <c r="AF24" s="7"/>
      <c r="AG24" s="7"/>
      <c r="AH24" s="7"/>
      <c r="AI24" s="7"/>
      <c r="AJ24" s="7"/>
      <c r="AK24" s="7"/>
      <c r="AL24" s="7"/>
      <c r="AM24" s="7"/>
      <c r="AN24" s="7"/>
    </row>
    <row r="25" spans="1:40" s="73" customFormat="1" ht="23.1" customHeight="1">
      <c r="A25" s="94"/>
      <c r="B25" s="16"/>
      <c r="C25" s="71"/>
      <c r="D25" s="71"/>
      <c r="E25" s="487"/>
      <c r="F25" s="487"/>
      <c r="G25" s="487"/>
      <c r="H25" s="83"/>
      <c r="I25" s="487"/>
      <c r="J25" s="487"/>
      <c r="K25" s="487"/>
      <c r="L25" s="488"/>
      <c r="M25" s="488"/>
      <c r="N25" s="488"/>
      <c r="O25" s="83"/>
      <c r="P25" s="487" t="s">
        <v>337</v>
      </c>
      <c r="Q25" s="487"/>
      <c r="R25" s="487"/>
      <c r="S25" s="487"/>
      <c r="T25" s="487"/>
      <c r="U25" s="487"/>
      <c r="V25" s="47"/>
      <c r="W25" s="94"/>
      <c r="X25" s="99"/>
      <c r="Y25" s="99"/>
      <c r="Z25" s="99"/>
      <c r="AA25" s="99"/>
      <c r="AB25" s="99"/>
      <c r="AC25" s="99"/>
      <c r="AD25" s="99"/>
      <c r="AE25" s="99"/>
      <c r="AF25" s="99"/>
      <c r="AG25" s="99"/>
      <c r="AH25" s="99"/>
      <c r="AI25" s="99"/>
      <c r="AJ25" s="99"/>
      <c r="AK25" s="99"/>
      <c r="AL25" s="99"/>
      <c r="AM25" s="99"/>
      <c r="AN25" s="99"/>
    </row>
    <row r="26" spans="1:40" ht="4.5" customHeight="1">
      <c r="A26" s="15"/>
      <c r="B26" s="16"/>
      <c r="C26" s="15"/>
      <c r="D26" s="15"/>
      <c r="E26" s="84"/>
      <c r="F26" s="84"/>
      <c r="G26" s="84"/>
      <c r="H26" s="84"/>
      <c r="I26" s="84"/>
      <c r="J26" s="84"/>
      <c r="K26" s="84"/>
      <c r="L26" s="84"/>
      <c r="M26" s="84"/>
      <c r="N26" s="84"/>
      <c r="O26" s="85"/>
      <c r="P26" s="85"/>
      <c r="Q26" s="85"/>
      <c r="R26" s="85"/>
      <c r="S26" s="85"/>
      <c r="T26" s="85"/>
      <c r="U26" s="85"/>
      <c r="V26" s="47"/>
      <c r="W26" s="30"/>
      <c r="X26" s="100"/>
      <c r="Y26" s="7"/>
      <c r="Z26" s="7"/>
      <c r="AA26" s="7"/>
      <c r="AB26" s="7"/>
      <c r="AC26" s="7"/>
      <c r="AD26" s="7"/>
      <c r="AE26" s="7"/>
      <c r="AF26" s="7"/>
      <c r="AG26" s="7"/>
      <c r="AH26" s="7"/>
      <c r="AI26" s="7"/>
      <c r="AJ26" s="7"/>
      <c r="AK26" s="7"/>
      <c r="AL26" s="7"/>
      <c r="AM26" s="7"/>
      <c r="AN26" s="7"/>
    </row>
    <row r="27" spans="1:40" ht="23.1" customHeight="1">
      <c r="A27" s="15"/>
      <c r="B27" s="16"/>
      <c r="C27" s="37"/>
      <c r="D27" s="37"/>
      <c r="E27" s="487"/>
      <c r="F27" s="487"/>
      <c r="G27" s="487"/>
      <c r="H27" s="83"/>
      <c r="I27" s="487"/>
      <c r="J27" s="487"/>
      <c r="K27" s="487"/>
      <c r="L27" s="488"/>
      <c r="M27" s="488"/>
      <c r="N27" s="488"/>
      <c r="O27" s="83"/>
      <c r="P27" s="487"/>
      <c r="Q27" s="487"/>
      <c r="R27" s="487"/>
      <c r="S27" s="487"/>
      <c r="T27" s="487"/>
      <c r="U27" s="487"/>
      <c r="V27" s="47"/>
      <c r="W27" s="30"/>
      <c r="X27" s="100"/>
      <c r="Y27" s="7"/>
      <c r="Z27" s="7"/>
      <c r="AA27" s="7"/>
      <c r="AB27" s="7"/>
      <c r="AC27" s="7"/>
      <c r="AD27" s="7"/>
      <c r="AE27" s="7"/>
      <c r="AF27" s="7"/>
      <c r="AG27" s="7"/>
      <c r="AH27" s="7"/>
      <c r="AI27" s="7"/>
      <c r="AJ27" s="7"/>
      <c r="AK27" s="7"/>
      <c r="AL27" s="7"/>
      <c r="AM27" s="7"/>
      <c r="AN27" s="7"/>
    </row>
    <row r="28" spans="1:40" s="191" customFormat="1" ht="14.1" customHeight="1">
      <c r="A28" s="184"/>
      <c r="B28" s="185"/>
      <c r="C28" s="230" t="s">
        <v>250</v>
      </c>
      <c r="D28" s="53"/>
      <c r="E28" s="53"/>
      <c r="F28" s="53"/>
      <c r="G28" s="53"/>
      <c r="H28" s="53"/>
      <c r="I28" s="53"/>
      <c r="J28" s="53"/>
      <c r="K28" s="53"/>
      <c r="L28" s="53"/>
      <c r="M28" s="53"/>
      <c r="N28" s="53"/>
      <c r="O28" s="53"/>
      <c r="P28" s="53"/>
      <c r="Q28" s="53"/>
      <c r="R28" s="53"/>
      <c r="S28" s="53"/>
      <c r="T28" s="53"/>
      <c r="U28" s="186"/>
      <c r="V28" s="187"/>
      <c r="W28" s="188"/>
      <c r="X28" s="189"/>
      <c r="Y28" s="190"/>
      <c r="Z28" s="190"/>
      <c r="AA28" s="190"/>
      <c r="AB28" s="190"/>
      <c r="AC28" s="190"/>
      <c r="AD28" s="190"/>
      <c r="AE28" s="190"/>
      <c r="AF28" s="190"/>
      <c r="AG28" s="190"/>
      <c r="AH28" s="190"/>
      <c r="AI28" s="190"/>
      <c r="AJ28" s="190"/>
      <c r="AK28" s="190"/>
      <c r="AL28" s="190"/>
      <c r="AM28" s="190"/>
      <c r="AN28" s="190"/>
    </row>
    <row r="29" spans="1:40" ht="3.75" customHeight="1">
      <c r="A29" s="15"/>
      <c r="B29" s="15"/>
      <c r="C29" s="15"/>
      <c r="D29" s="15"/>
      <c r="E29" s="15"/>
      <c r="F29" s="15"/>
      <c r="G29" s="15"/>
      <c r="H29" s="15"/>
      <c r="I29" s="15"/>
      <c r="J29" s="15"/>
      <c r="K29" s="15"/>
      <c r="L29" s="15"/>
      <c r="M29" s="15"/>
      <c r="N29" s="15"/>
      <c r="O29" s="15"/>
      <c r="P29" s="15"/>
      <c r="Q29" s="15"/>
      <c r="R29" s="113"/>
      <c r="S29" s="113"/>
      <c r="T29" s="113"/>
      <c r="U29" s="30"/>
      <c r="V29" s="30"/>
      <c r="W29" s="30"/>
      <c r="X29" s="100"/>
      <c r="Y29" s="7"/>
      <c r="Z29" s="7"/>
      <c r="AA29" s="7"/>
      <c r="AB29" s="7"/>
      <c r="AC29" s="7"/>
      <c r="AD29" s="7"/>
      <c r="AE29" s="7"/>
      <c r="AF29" s="7"/>
      <c r="AG29" s="7"/>
      <c r="AH29" s="7"/>
      <c r="AI29" s="7"/>
      <c r="AJ29" s="7"/>
      <c r="AK29" s="7"/>
      <c r="AL29" s="7"/>
      <c r="AM29" s="7"/>
      <c r="AN29" s="7"/>
    </row>
    <row r="30" spans="1:40" ht="18.95" customHeight="1">
      <c r="A30" s="15"/>
      <c r="B30" s="2"/>
      <c r="C30" s="82" t="s">
        <v>194</v>
      </c>
      <c r="D30" s="3"/>
      <c r="E30" s="3"/>
      <c r="F30" s="4"/>
      <c r="G30" s="4"/>
      <c r="H30" s="4"/>
      <c r="I30" s="482"/>
      <c r="J30" s="483"/>
      <c r="K30" s="483"/>
      <c r="L30" s="483"/>
      <c r="M30" s="483"/>
      <c r="N30" s="483"/>
      <c r="O30" s="483"/>
      <c r="P30" s="483"/>
      <c r="Q30" s="483"/>
      <c r="R30" s="63"/>
      <c r="S30" s="63"/>
      <c r="T30" s="63"/>
      <c r="U30" s="51"/>
      <c r="V30" s="45"/>
      <c r="W30" s="30"/>
      <c r="X30" s="100"/>
      <c r="Y30" s="7"/>
      <c r="Z30" s="7"/>
      <c r="AA30" s="7"/>
      <c r="AB30" s="7"/>
      <c r="AC30" s="7"/>
      <c r="AD30" s="7"/>
      <c r="AE30" s="7"/>
      <c r="AF30" s="7"/>
      <c r="AG30" s="7"/>
      <c r="AH30" s="7"/>
      <c r="AI30" s="7"/>
      <c r="AJ30" s="7"/>
      <c r="AK30" s="7"/>
      <c r="AL30" s="7"/>
      <c r="AM30" s="7"/>
      <c r="AN30" s="7"/>
    </row>
    <row r="31" spans="1:40" ht="4.5" customHeight="1" thickBot="1">
      <c r="A31" s="15"/>
      <c r="B31" s="16"/>
      <c r="C31" s="15"/>
      <c r="D31" s="15"/>
      <c r="E31" s="15"/>
      <c r="F31" s="15"/>
      <c r="G31" s="15"/>
      <c r="H31" s="15"/>
      <c r="I31" s="15"/>
      <c r="J31" s="15"/>
      <c r="K31" s="15"/>
      <c r="L31" s="15"/>
      <c r="M31" s="15"/>
      <c r="N31" s="15"/>
      <c r="O31" s="22"/>
      <c r="P31" s="22"/>
      <c r="Q31" s="22"/>
      <c r="R31" s="52"/>
      <c r="S31" s="52"/>
      <c r="T31" s="52"/>
      <c r="U31" s="46"/>
      <c r="V31" s="47"/>
      <c r="W31" s="30"/>
      <c r="X31" s="100"/>
      <c r="Y31" s="7"/>
      <c r="Z31" s="7"/>
      <c r="AA31" s="7"/>
      <c r="AB31" s="7"/>
      <c r="AC31" s="7"/>
      <c r="AD31" s="7"/>
      <c r="AE31" s="7"/>
      <c r="AF31" s="7"/>
      <c r="AG31" s="7"/>
      <c r="AH31" s="7"/>
      <c r="AI31" s="7"/>
      <c r="AJ31" s="7"/>
      <c r="AK31" s="7"/>
      <c r="AL31" s="7"/>
      <c r="AM31" s="7"/>
      <c r="AN31" s="7"/>
    </row>
    <row r="32" spans="1:40" ht="18" customHeight="1">
      <c r="A32" s="15"/>
      <c r="B32" s="16"/>
      <c r="C32" s="37"/>
      <c r="D32" s="37"/>
      <c r="E32" s="481"/>
      <c r="F32" s="481"/>
      <c r="G32" s="431"/>
      <c r="H32" s="431"/>
      <c r="I32" s="469" t="s">
        <v>306</v>
      </c>
      <c r="J32" s="469"/>
      <c r="K32" s="469"/>
      <c r="L32" s="469"/>
      <c r="M32" s="470"/>
      <c r="N32" s="469"/>
      <c r="O32" s="469"/>
      <c r="P32" s="37"/>
      <c r="Q32" s="472"/>
      <c r="R32" s="473"/>
      <c r="S32" s="473"/>
      <c r="T32" s="474"/>
      <c r="U32" s="48"/>
      <c r="V32" s="47"/>
      <c r="W32" s="30"/>
      <c r="X32" s="100"/>
      <c r="Y32" s="7"/>
      <c r="Z32" s="7"/>
      <c r="AA32" s="7"/>
      <c r="AB32" s="7"/>
      <c r="AC32" s="7"/>
      <c r="AD32" s="7"/>
      <c r="AE32" s="7"/>
      <c r="AF32" s="7"/>
      <c r="AG32" s="7"/>
      <c r="AH32" s="7"/>
      <c r="AI32" s="7"/>
      <c r="AJ32" s="7"/>
      <c r="AK32" s="7"/>
      <c r="AL32" s="7"/>
      <c r="AM32" s="7"/>
      <c r="AN32" s="7"/>
    </row>
    <row r="33" spans="1:40" ht="18" customHeight="1" thickBot="1">
      <c r="A33" s="15"/>
      <c r="B33" s="16"/>
      <c r="C33" s="37"/>
      <c r="D33" s="525"/>
      <c r="E33" s="526"/>
      <c r="F33" s="526"/>
      <c r="G33" s="88"/>
      <c r="H33" s="87"/>
      <c r="I33" s="469" t="s">
        <v>307</v>
      </c>
      <c r="J33" s="469"/>
      <c r="K33" s="469"/>
      <c r="L33" s="469"/>
      <c r="M33" s="470"/>
      <c r="N33" s="469"/>
      <c r="O33" s="447"/>
      <c r="P33" s="37"/>
      <c r="Q33" s="475"/>
      <c r="R33" s="476"/>
      <c r="S33" s="476"/>
      <c r="T33" s="477"/>
      <c r="U33" s="48"/>
      <c r="V33" s="47"/>
      <c r="W33" s="30"/>
      <c r="X33" s="100"/>
      <c r="Y33" s="7"/>
      <c r="Z33" s="7"/>
      <c r="AA33" s="7"/>
      <c r="AB33" s="7"/>
      <c r="AC33" s="7"/>
      <c r="AD33" s="7"/>
      <c r="AE33" s="7"/>
      <c r="AF33" s="7"/>
      <c r="AG33" s="7"/>
      <c r="AH33" s="7"/>
      <c r="AI33" s="7"/>
      <c r="AJ33" s="7"/>
      <c r="AK33" s="7"/>
      <c r="AL33" s="7"/>
      <c r="AM33" s="7"/>
      <c r="AN33" s="7"/>
    </row>
    <row r="34" spans="1:40" ht="4.5" customHeight="1">
      <c r="A34" s="15"/>
      <c r="B34" s="16"/>
      <c r="C34" s="15"/>
      <c r="D34" s="15"/>
      <c r="E34" s="42"/>
      <c r="F34" s="42"/>
      <c r="G34" s="42"/>
      <c r="H34" s="15"/>
      <c r="I34" s="15"/>
      <c r="J34" s="15"/>
      <c r="K34" s="15"/>
      <c r="L34" s="15"/>
      <c r="M34" s="15"/>
      <c r="N34" s="15"/>
      <c r="O34" s="22"/>
      <c r="P34" s="22"/>
      <c r="Q34" s="22"/>
      <c r="R34" s="52"/>
      <c r="S34" s="52"/>
      <c r="T34" s="52"/>
      <c r="U34" s="46"/>
      <c r="V34" s="47"/>
      <c r="W34" s="30"/>
      <c r="X34" s="100"/>
      <c r="Y34" s="7"/>
      <c r="Z34" s="7"/>
      <c r="AA34" s="7"/>
      <c r="AB34" s="7"/>
      <c r="AC34" s="7"/>
      <c r="AD34" s="7"/>
      <c r="AE34" s="7"/>
      <c r="AF34" s="7"/>
      <c r="AG34" s="7"/>
      <c r="AH34" s="7"/>
      <c r="AI34" s="7"/>
      <c r="AJ34" s="7"/>
      <c r="AK34" s="7"/>
      <c r="AL34" s="7"/>
      <c r="AM34" s="7"/>
      <c r="AN34" s="7"/>
    </row>
    <row r="35" spans="1:40" ht="3" customHeight="1" thickBot="1">
      <c r="A35" s="15"/>
      <c r="B35" s="445"/>
      <c r="C35" s="37"/>
      <c r="D35" s="37"/>
      <c r="E35" s="469"/>
      <c r="F35" s="470"/>
      <c r="G35" s="88"/>
      <c r="H35" s="87"/>
      <c r="I35" s="464"/>
      <c r="J35" s="465"/>
      <c r="K35" s="464"/>
      <c r="L35" s="465"/>
      <c r="M35" s="88"/>
      <c r="N35" s="39"/>
      <c r="O35" s="40"/>
      <c r="P35" s="40"/>
      <c r="Q35" s="38"/>
      <c r="R35" s="40"/>
      <c r="S35" s="40"/>
      <c r="T35" s="40"/>
      <c r="U35" s="48"/>
      <c r="V35" s="462"/>
      <c r="W35" s="30"/>
      <c r="X35" s="100"/>
      <c r="Y35" s="7"/>
      <c r="Z35" s="7"/>
      <c r="AA35" s="7"/>
      <c r="AB35" s="7"/>
      <c r="AC35" s="7"/>
      <c r="AD35" s="7"/>
      <c r="AE35" s="7"/>
      <c r="AF35" s="7"/>
      <c r="AG35" s="7"/>
      <c r="AH35" s="7"/>
      <c r="AI35" s="7"/>
      <c r="AJ35" s="7"/>
      <c r="AK35" s="7"/>
      <c r="AL35" s="7"/>
      <c r="AM35" s="7"/>
      <c r="AN35" s="7"/>
    </row>
    <row r="36" spans="1:40" ht="15" customHeight="1">
      <c r="A36" s="15"/>
      <c r="B36" s="445"/>
      <c r="C36" s="37"/>
      <c r="D36" s="37"/>
      <c r="E36" s="481"/>
      <c r="F36" s="431"/>
      <c r="G36" s="431"/>
      <c r="H36" s="431"/>
      <c r="I36" s="469" t="s">
        <v>308</v>
      </c>
      <c r="J36" s="470"/>
      <c r="K36" s="469"/>
      <c r="L36" s="469"/>
      <c r="M36" s="469"/>
      <c r="N36" s="469"/>
      <c r="O36" s="469"/>
      <c r="P36" s="37"/>
      <c r="Q36" s="472"/>
      <c r="R36" s="473"/>
      <c r="S36" s="473"/>
      <c r="T36" s="474"/>
      <c r="U36" s="48"/>
      <c r="V36" s="462"/>
      <c r="W36" s="30"/>
      <c r="X36" s="100"/>
      <c r="Y36" s="7"/>
      <c r="Z36" s="7"/>
      <c r="AA36" s="7"/>
      <c r="AB36" s="7"/>
      <c r="AC36" s="7"/>
      <c r="AD36" s="7"/>
      <c r="AE36" s="7"/>
      <c r="AF36" s="7"/>
      <c r="AG36" s="7"/>
      <c r="AH36" s="7"/>
      <c r="AI36" s="7"/>
      <c r="AJ36" s="7"/>
      <c r="AK36" s="7"/>
      <c r="AL36" s="7"/>
      <c r="AM36" s="7"/>
      <c r="AN36" s="7"/>
    </row>
    <row r="37" spans="1:40" ht="15" customHeight="1" thickBot="1">
      <c r="A37" s="15"/>
      <c r="B37" s="445"/>
      <c r="C37" s="37"/>
      <c r="D37" s="37"/>
      <c r="E37" s="39"/>
      <c r="F37" s="39"/>
      <c r="G37" s="39"/>
      <c r="H37" s="469" t="s">
        <v>313</v>
      </c>
      <c r="I37" s="469"/>
      <c r="J37" s="470"/>
      <c r="K37" s="469"/>
      <c r="L37" s="469"/>
      <c r="M37" s="469"/>
      <c r="N37" s="469"/>
      <c r="O37" s="469"/>
      <c r="P37" s="37"/>
      <c r="Q37" s="475"/>
      <c r="R37" s="476"/>
      <c r="S37" s="476"/>
      <c r="T37" s="477"/>
      <c r="U37" s="48"/>
      <c r="V37" s="462"/>
      <c r="W37" s="30"/>
      <c r="X37" s="100"/>
      <c r="Y37" s="7"/>
      <c r="Z37" s="7"/>
      <c r="AA37" s="7"/>
      <c r="AB37" s="7"/>
      <c r="AC37" s="7"/>
      <c r="AD37" s="7"/>
      <c r="AE37" s="7"/>
      <c r="AF37" s="7"/>
      <c r="AG37" s="7"/>
      <c r="AH37" s="7"/>
      <c r="AI37" s="7"/>
      <c r="AJ37" s="7"/>
      <c r="AK37" s="7"/>
      <c r="AL37" s="7"/>
      <c r="AM37" s="7"/>
      <c r="AN37" s="7"/>
    </row>
    <row r="38" spans="1:40" ht="5.25" customHeight="1">
      <c r="A38" s="15"/>
      <c r="B38" s="445"/>
      <c r="C38" s="37"/>
      <c r="D38" s="37"/>
      <c r="E38" s="216"/>
      <c r="F38" s="216"/>
      <c r="G38" s="215"/>
      <c r="H38" s="215"/>
      <c r="I38" s="217"/>
      <c r="J38" s="218"/>
      <c r="K38" s="218"/>
      <c r="L38" s="218"/>
      <c r="M38" s="218"/>
      <c r="N38" s="214"/>
      <c r="O38" s="214"/>
      <c r="P38" s="214"/>
      <c r="Q38" s="38"/>
      <c r="R38" s="200"/>
      <c r="S38" s="200"/>
      <c r="T38" s="200"/>
      <c r="U38" s="48"/>
      <c r="V38" s="462"/>
      <c r="W38" s="30"/>
      <c r="X38" s="100"/>
      <c r="Y38" s="7"/>
      <c r="Z38" s="7"/>
      <c r="AA38" s="7"/>
      <c r="AB38" s="7"/>
      <c r="AC38" s="7"/>
      <c r="AD38" s="7"/>
      <c r="AE38" s="7"/>
      <c r="AF38" s="7"/>
      <c r="AG38" s="7"/>
      <c r="AH38" s="7"/>
      <c r="AI38" s="7"/>
      <c r="AJ38" s="7"/>
      <c r="AK38" s="7"/>
      <c r="AL38" s="7"/>
      <c r="AM38" s="7"/>
      <c r="AN38" s="7"/>
    </row>
    <row r="39" spans="1:40" ht="11.25" customHeight="1">
      <c r="A39" s="15"/>
      <c r="B39" s="445"/>
      <c r="C39" s="37"/>
      <c r="D39" s="37" t="s">
        <v>245</v>
      </c>
      <c r="E39" s="37"/>
      <c r="F39" s="37"/>
      <c r="G39" s="37"/>
      <c r="H39" s="37"/>
      <c r="I39" s="37"/>
      <c r="J39" s="37"/>
      <c r="K39" s="37"/>
      <c r="L39" s="37"/>
      <c r="M39" s="37"/>
      <c r="N39" s="37"/>
      <c r="O39" s="37"/>
      <c r="P39" s="37"/>
      <c r="Q39" s="37"/>
      <c r="R39" s="37"/>
      <c r="S39" s="37"/>
      <c r="T39" s="37"/>
      <c r="U39" s="37"/>
      <c r="V39" s="462"/>
      <c r="W39" s="30"/>
      <c r="X39" s="100"/>
      <c r="Y39" s="7"/>
      <c r="Z39" s="7"/>
      <c r="AA39" s="7"/>
      <c r="AB39" s="7"/>
      <c r="AC39" s="7"/>
      <c r="AD39" s="7"/>
      <c r="AE39" s="7"/>
      <c r="AF39" s="7"/>
      <c r="AG39" s="7"/>
      <c r="AH39" s="7"/>
      <c r="AI39" s="7"/>
      <c r="AJ39" s="7"/>
      <c r="AK39" s="7"/>
      <c r="AL39" s="7"/>
      <c r="AM39" s="7"/>
      <c r="AN39" s="7"/>
    </row>
    <row r="40" spans="1:40" ht="2.25" customHeight="1" thickBot="1">
      <c r="A40" s="15"/>
      <c r="B40" s="445"/>
      <c r="C40" s="37"/>
      <c r="D40" s="37"/>
      <c r="E40" s="213"/>
      <c r="F40" s="213"/>
      <c r="G40" s="213"/>
      <c r="H40" s="213"/>
      <c r="I40" s="213"/>
      <c r="J40" s="213"/>
      <c r="K40" s="213"/>
      <c r="L40" s="213"/>
      <c r="M40" s="213"/>
      <c r="N40" s="213"/>
      <c r="O40" s="213"/>
      <c r="P40" s="213"/>
      <c r="Q40" s="213"/>
      <c r="R40" s="213"/>
      <c r="S40" s="213"/>
      <c r="T40" s="213"/>
      <c r="U40" s="48"/>
      <c r="V40" s="462"/>
      <c r="W40" s="30"/>
      <c r="X40" s="100"/>
      <c r="Y40" s="7"/>
      <c r="Z40" s="7"/>
      <c r="AA40" s="7"/>
      <c r="AB40" s="7"/>
      <c r="AC40" s="7"/>
      <c r="AD40" s="7"/>
      <c r="AE40" s="7"/>
      <c r="AF40" s="7"/>
      <c r="AG40" s="7"/>
      <c r="AH40" s="7"/>
      <c r="AI40" s="7"/>
      <c r="AJ40" s="7"/>
      <c r="AK40" s="7"/>
      <c r="AL40" s="7"/>
      <c r="AM40" s="7"/>
      <c r="AN40" s="7"/>
    </row>
    <row r="41" spans="1:40" ht="18" customHeight="1" thickBot="1">
      <c r="A41" s="15"/>
      <c r="B41" s="445"/>
      <c r="C41" s="37"/>
      <c r="D41" s="478" t="s">
        <v>311</v>
      </c>
      <c r="E41" s="421"/>
      <c r="F41" s="421"/>
      <c r="G41" s="421"/>
      <c r="H41" s="421"/>
      <c r="I41" s="421"/>
      <c r="J41" s="421"/>
      <c r="K41" s="421"/>
      <c r="L41" s="479"/>
      <c r="M41" s="342"/>
      <c r="N41" s="37" t="s">
        <v>310</v>
      </c>
      <c r="O41" s="37"/>
      <c r="P41" s="37"/>
      <c r="Q41" s="37"/>
      <c r="R41" s="37"/>
      <c r="S41" s="37"/>
      <c r="T41" s="37"/>
      <c r="U41" s="48"/>
      <c r="V41" s="462"/>
      <c r="W41" s="30"/>
      <c r="X41" s="100"/>
      <c r="Y41" s="7"/>
      <c r="Z41" s="7"/>
      <c r="AA41" s="7"/>
      <c r="AB41" s="7"/>
      <c r="AC41" s="7"/>
      <c r="AD41" s="7"/>
      <c r="AE41" s="7"/>
      <c r="AF41" s="7"/>
      <c r="AG41" s="7"/>
      <c r="AH41" s="7"/>
      <c r="AI41" s="7"/>
      <c r="AJ41" s="7"/>
      <c r="AK41" s="7"/>
      <c r="AL41" s="7"/>
      <c r="AM41" s="7"/>
      <c r="AN41" s="7"/>
    </row>
    <row r="42" spans="1:40" ht="5.25" customHeight="1">
      <c r="A42" s="15"/>
      <c r="B42" s="445"/>
      <c r="C42" s="37"/>
      <c r="D42" s="37"/>
      <c r="E42" s="213"/>
      <c r="F42" s="213"/>
      <c r="G42" s="213"/>
      <c r="H42" s="213"/>
      <c r="I42" s="213"/>
      <c r="J42" s="213"/>
      <c r="K42" s="213"/>
      <c r="L42" s="213"/>
      <c r="M42" s="213"/>
      <c r="N42" s="213"/>
      <c r="O42" s="213"/>
      <c r="P42" s="213"/>
      <c r="Q42" s="213"/>
      <c r="R42" s="213"/>
      <c r="S42" s="213"/>
      <c r="T42" s="213"/>
      <c r="U42" s="48"/>
      <c r="V42" s="462"/>
      <c r="W42" s="30"/>
      <c r="X42" s="100"/>
      <c r="Y42" s="7"/>
      <c r="Z42" s="7"/>
      <c r="AA42" s="7"/>
      <c r="AB42" s="7"/>
      <c r="AC42" s="7"/>
      <c r="AD42" s="7"/>
      <c r="AE42" s="7"/>
      <c r="AF42" s="7"/>
      <c r="AG42" s="7"/>
      <c r="AH42" s="7"/>
      <c r="AI42" s="7"/>
      <c r="AJ42" s="7"/>
      <c r="AK42" s="7"/>
      <c r="AL42" s="7"/>
      <c r="AM42" s="7"/>
      <c r="AN42" s="7"/>
    </row>
    <row r="43" spans="1:40" ht="15" customHeight="1">
      <c r="A43" s="15"/>
      <c r="B43" s="445"/>
      <c r="C43" s="37"/>
      <c r="D43" s="37"/>
      <c r="E43" s="478" t="s">
        <v>246</v>
      </c>
      <c r="F43" s="421"/>
      <c r="G43" s="421"/>
      <c r="H43" s="421"/>
      <c r="I43" s="421"/>
      <c r="J43" s="421"/>
      <c r="K43" s="421"/>
      <c r="L43" s="421"/>
      <c r="M43" s="421"/>
      <c r="N43" s="421"/>
      <c r="O43" s="421"/>
      <c r="P43" s="421"/>
      <c r="Q43" s="421"/>
      <c r="R43" s="421"/>
      <c r="S43" s="421"/>
      <c r="T43" s="421"/>
      <c r="U43" s="48"/>
      <c r="V43" s="462"/>
      <c r="W43" s="30"/>
      <c r="X43" s="100"/>
      <c r="Y43" s="7"/>
      <c r="Z43" s="7"/>
      <c r="AA43" s="7"/>
      <c r="AB43" s="7"/>
      <c r="AC43" s="7"/>
      <c r="AD43" s="7"/>
      <c r="AE43" s="7"/>
      <c r="AF43" s="7"/>
      <c r="AG43" s="7"/>
      <c r="AH43" s="7"/>
      <c r="AI43" s="7"/>
      <c r="AJ43" s="7"/>
      <c r="AK43" s="7"/>
      <c r="AL43" s="7"/>
      <c r="AM43" s="7"/>
      <c r="AN43" s="7"/>
    </row>
    <row r="44" spans="1:40" ht="2.25" customHeight="1">
      <c r="A44" s="15"/>
      <c r="B44" s="445"/>
      <c r="C44" s="37"/>
      <c r="D44" s="37"/>
      <c r="E44" s="213"/>
      <c r="F44" s="213"/>
      <c r="G44" s="213"/>
      <c r="H44" s="213"/>
      <c r="I44" s="213"/>
      <c r="J44" s="213"/>
      <c r="K44" s="213"/>
      <c r="L44" s="213"/>
      <c r="M44" s="213"/>
      <c r="N44" s="213"/>
      <c r="O44" s="213"/>
      <c r="P44" s="213"/>
      <c r="Q44" s="213"/>
      <c r="R44" s="213"/>
      <c r="S44" s="213"/>
      <c r="T44" s="213"/>
      <c r="U44" s="48"/>
      <c r="V44" s="462"/>
      <c r="W44" s="30"/>
      <c r="X44" s="100"/>
      <c r="Y44" s="7"/>
      <c r="Z44" s="7"/>
      <c r="AA44" s="7"/>
      <c r="AB44" s="7"/>
      <c r="AC44" s="7"/>
      <c r="AD44" s="7"/>
      <c r="AE44" s="7"/>
      <c r="AF44" s="7"/>
      <c r="AG44" s="7"/>
      <c r="AH44" s="7"/>
      <c r="AI44" s="7"/>
      <c r="AJ44" s="7"/>
      <c r="AK44" s="7"/>
      <c r="AL44" s="7"/>
      <c r="AM44" s="7"/>
      <c r="AN44" s="7"/>
    </row>
    <row r="45" spans="1:40" s="232" customFormat="1" ht="14.1" customHeight="1">
      <c r="A45" s="146"/>
      <c r="B45" s="455" t="s">
        <v>252</v>
      </c>
      <c r="C45" s="456"/>
      <c r="D45" s="456"/>
      <c r="E45" s="456"/>
      <c r="F45" s="456"/>
      <c r="G45" s="456"/>
      <c r="H45" s="456"/>
      <c r="I45" s="456"/>
      <c r="J45" s="456"/>
      <c r="K45" s="456"/>
      <c r="L45" s="456"/>
      <c r="M45" s="456"/>
      <c r="N45" s="456"/>
      <c r="O45" s="456"/>
      <c r="P45" s="456"/>
      <c r="Q45" s="456"/>
      <c r="R45" s="456"/>
      <c r="S45" s="456"/>
      <c r="T45" s="456"/>
      <c r="U45" s="456"/>
      <c r="V45" s="457"/>
      <c r="W45" s="146"/>
      <c r="X45" s="231"/>
      <c r="Y45" s="231"/>
      <c r="Z45" s="231"/>
      <c r="AA45" s="231"/>
      <c r="AB45" s="231"/>
      <c r="AC45" s="231"/>
      <c r="AD45" s="231"/>
      <c r="AE45" s="231"/>
      <c r="AF45" s="231"/>
      <c r="AG45" s="231"/>
      <c r="AH45" s="231"/>
      <c r="AI45" s="231"/>
      <c r="AJ45" s="231"/>
      <c r="AK45" s="231"/>
      <c r="AL45" s="231"/>
      <c r="AM45" s="231"/>
      <c r="AN45" s="231"/>
    </row>
    <row r="46" spans="1:40" ht="4.5" customHeight="1">
      <c r="A46" s="458"/>
      <c r="B46" s="458"/>
      <c r="C46" s="458"/>
      <c r="D46" s="458"/>
      <c r="E46" s="458"/>
      <c r="F46" s="458"/>
      <c r="G46" s="458"/>
      <c r="H46" s="458"/>
      <c r="I46" s="458"/>
      <c r="J46" s="458"/>
      <c r="K46" s="458"/>
      <c r="L46" s="458"/>
      <c r="M46" s="458"/>
      <c r="N46" s="458"/>
      <c r="O46" s="458"/>
      <c r="P46" s="458"/>
      <c r="Q46" s="458"/>
      <c r="R46" s="458"/>
      <c r="S46" s="458"/>
      <c r="T46" s="458"/>
      <c r="U46" s="458"/>
      <c r="V46" s="458"/>
      <c r="W46" s="458"/>
      <c r="X46" s="100"/>
      <c r="Y46" s="7"/>
      <c r="Z46" s="7"/>
      <c r="AA46" s="7"/>
      <c r="AB46" s="7"/>
      <c r="AC46" s="7"/>
      <c r="AD46" s="7"/>
      <c r="AE46" s="7"/>
      <c r="AF46" s="7"/>
      <c r="AG46" s="7"/>
      <c r="AH46" s="7"/>
      <c r="AI46" s="7"/>
      <c r="AJ46" s="7"/>
      <c r="AK46" s="7"/>
      <c r="AL46" s="7"/>
      <c r="AM46" s="7"/>
      <c r="AN46" s="7"/>
    </row>
    <row r="47" spans="1:40" ht="18.95" customHeight="1">
      <c r="A47" s="15"/>
      <c r="B47" s="2"/>
      <c r="C47" s="82" t="s">
        <v>195</v>
      </c>
      <c r="D47" s="3"/>
      <c r="E47" s="3"/>
      <c r="F47" s="4"/>
      <c r="G47" s="4"/>
      <c r="H47" s="4"/>
      <c r="I47" s="482"/>
      <c r="J47" s="483"/>
      <c r="K47" s="483"/>
      <c r="L47" s="483"/>
      <c r="M47" s="483"/>
      <c r="N47" s="483"/>
      <c r="O47" s="483"/>
      <c r="P47" s="483"/>
      <c r="Q47" s="483"/>
      <c r="R47" s="63"/>
      <c r="S47" s="63"/>
      <c r="T47" s="63"/>
      <c r="U47" s="51"/>
      <c r="V47" s="45"/>
      <c r="W47" s="30"/>
      <c r="X47" s="100"/>
      <c r="Y47" s="7"/>
      <c r="Z47" s="7"/>
      <c r="AA47" s="7"/>
      <c r="AB47" s="7"/>
      <c r="AC47" s="7"/>
      <c r="AD47" s="7"/>
      <c r="AE47" s="7"/>
      <c r="AF47" s="7"/>
      <c r="AG47" s="7"/>
      <c r="AH47" s="7"/>
      <c r="AI47" s="7"/>
      <c r="AJ47" s="7"/>
      <c r="AK47" s="7"/>
      <c r="AL47" s="7"/>
      <c r="AM47" s="7"/>
      <c r="AN47" s="7"/>
    </row>
    <row r="48" spans="1:40" ht="4.5" customHeight="1" thickBot="1">
      <c r="A48" s="15"/>
      <c r="B48" s="16"/>
      <c r="C48" s="15"/>
      <c r="D48" s="15"/>
      <c r="E48" s="15"/>
      <c r="F48" s="15"/>
      <c r="G48" s="22"/>
      <c r="H48" s="15"/>
      <c r="I48" s="15"/>
      <c r="J48" s="15"/>
      <c r="K48" s="15"/>
      <c r="L48" s="15"/>
      <c r="M48" s="15"/>
      <c r="N48" s="15"/>
      <c r="O48" s="52"/>
      <c r="P48" s="52"/>
      <c r="Q48" s="22"/>
      <c r="R48" s="52"/>
      <c r="S48" s="52"/>
      <c r="T48" s="52"/>
      <c r="U48" s="46"/>
      <c r="V48" s="47"/>
      <c r="W48" s="30"/>
      <c r="X48" s="100"/>
      <c r="Y48" s="7"/>
      <c r="Z48" s="7"/>
      <c r="AA48" s="7"/>
      <c r="AB48" s="7"/>
      <c r="AC48" s="7"/>
      <c r="AD48" s="7"/>
      <c r="AE48" s="7"/>
      <c r="AF48" s="7"/>
      <c r="AG48" s="7"/>
      <c r="AH48" s="7"/>
      <c r="AI48" s="7"/>
      <c r="AJ48" s="7"/>
      <c r="AK48" s="7"/>
      <c r="AL48" s="7"/>
      <c r="AM48" s="7"/>
      <c r="AN48" s="7"/>
    </row>
    <row r="49" spans="1:40" ht="22.5" customHeight="1" thickBot="1">
      <c r="A49" s="15"/>
      <c r="B49" s="16"/>
      <c r="C49" s="37"/>
      <c r="D49" s="37"/>
      <c r="E49" s="39"/>
      <c r="F49" s="480" t="s">
        <v>312</v>
      </c>
      <c r="G49" s="431"/>
      <c r="H49" s="431"/>
      <c r="I49" s="431"/>
      <c r="J49" s="431"/>
      <c r="K49" s="431"/>
      <c r="L49" s="431"/>
      <c r="M49" s="431"/>
      <c r="N49" s="431"/>
      <c r="O49" s="431"/>
      <c r="P49" s="209"/>
      <c r="Q49" s="466"/>
      <c r="R49" s="467"/>
      <c r="S49" s="467"/>
      <c r="T49" s="468"/>
      <c r="U49" s="48"/>
      <c r="V49" s="47"/>
      <c r="W49" s="30"/>
      <c r="X49" s="100"/>
      <c r="Y49" s="7"/>
      <c r="Z49" s="7"/>
      <c r="AA49" s="7"/>
      <c r="AB49" s="7"/>
      <c r="AC49" s="7"/>
      <c r="AD49" s="7"/>
      <c r="AE49" s="7"/>
      <c r="AF49" s="7"/>
      <c r="AG49" s="7"/>
      <c r="AH49" s="7"/>
      <c r="AI49" s="7"/>
      <c r="AJ49" s="7"/>
      <c r="AK49" s="7"/>
      <c r="AL49" s="7"/>
      <c r="AM49" s="7"/>
      <c r="AN49" s="7"/>
    </row>
    <row r="50" spans="1:40" s="238" customFormat="1" ht="14.1" customHeight="1">
      <c r="A50" s="233"/>
      <c r="B50" s="234"/>
      <c r="C50" s="230" t="s">
        <v>251</v>
      </c>
      <c r="D50" s="235"/>
      <c r="E50" s="235"/>
      <c r="F50" s="235"/>
      <c r="G50" s="235"/>
      <c r="H50" s="235"/>
      <c r="I50" s="235"/>
      <c r="J50" s="235"/>
      <c r="K50" s="235"/>
      <c r="L50" s="235"/>
      <c r="M50" s="235"/>
      <c r="N50" s="235"/>
      <c r="O50" s="235"/>
      <c r="P50" s="235"/>
      <c r="Q50" s="235"/>
      <c r="R50" s="235"/>
      <c r="S50" s="235"/>
      <c r="T50" s="235"/>
      <c r="U50" s="235"/>
      <c r="V50" s="236"/>
      <c r="W50" s="233"/>
      <c r="X50" s="237"/>
      <c r="Y50" s="237"/>
      <c r="Z50" s="231"/>
      <c r="AA50" s="237"/>
      <c r="AB50" s="237"/>
      <c r="AC50" s="237"/>
      <c r="AD50" s="237"/>
      <c r="AE50" s="237"/>
      <c r="AF50" s="237"/>
      <c r="AG50" s="237"/>
      <c r="AH50" s="237"/>
      <c r="AI50" s="237"/>
      <c r="AJ50" s="237"/>
      <c r="AK50" s="237"/>
      <c r="AL50" s="237"/>
      <c r="AM50" s="237"/>
      <c r="AN50" s="237"/>
    </row>
    <row r="51" spans="1:40" ht="3.75" customHeight="1">
      <c r="A51" s="15"/>
      <c r="B51" s="15"/>
      <c r="C51" s="15"/>
      <c r="D51" s="15"/>
      <c r="E51" s="15"/>
      <c r="F51" s="15"/>
      <c r="G51" s="15"/>
      <c r="H51" s="15"/>
      <c r="I51" s="15"/>
      <c r="J51" s="15"/>
      <c r="K51" s="15"/>
      <c r="L51" s="15"/>
      <c r="M51" s="15"/>
      <c r="N51" s="15"/>
      <c r="O51" s="15"/>
      <c r="P51" s="15"/>
      <c r="Q51" s="15"/>
      <c r="R51" s="113"/>
      <c r="S51" s="113"/>
      <c r="T51" s="113"/>
      <c r="U51" s="30"/>
      <c r="V51" s="30"/>
      <c r="W51" s="30"/>
      <c r="X51" s="100"/>
      <c r="Y51" s="7"/>
      <c r="Z51" s="102"/>
      <c r="AA51" s="7"/>
      <c r="AB51" s="7"/>
      <c r="AC51" s="7"/>
      <c r="AD51" s="7"/>
      <c r="AE51" s="7"/>
      <c r="AF51" s="7"/>
      <c r="AG51" s="7"/>
      <c r="AH51" s="7"/>
      <c r="AI51" s="7"/>
      <c r="AJ51" s="7"/>
      <c r="AK51" s="7"/>
      <c r="AL51" s="7"/>
      <c r="AM51" s="7"/>
      <c r="AN51" s="7"/>
    </row>
    <row r="52" spans="1:40" ht="18.95" customHeight="1">
      <c r="A52" s="15"/>
      <c r="B52" s="2"/>
      <c r="C52" s="157" t="s">
        <v>432</v>
      </c>
      <c r="D52" s="3"/>
      <c r="E52" s="3"/>
      <c r="F52" s="4"/>
      <c r="G52" s="4"/>
      <c r="H52" s="4"/>
      <c r="I52" s="482"/>
      <c r="J52" s="483"/>
      <c r="K52" s="483"/>
      <c r="L52" s="483"/>
      <c r="M52" s="483"/>
      <c r="N52" s="483"/>
      <c r="O52" s="483"/>
      <c r="P52" s="483"/>
      <c r="Q52" s="483"/>
      <c r="R52" s="63"/>
      <c r="S52" s="63"/>
      <c r="T52" s="63"/>
      <c r="U52" s="51"/>
      <c r="V52" s="45"/>
      <c r="W52" s="30"/>
      <c r="X52" s="100"/>
      <c r="Y52" s="7"/>
      <c r="Z52" s="103"/>
      <c r="AA52" s="7"/>
      <c r="AB52" s="7"/>
      <c r="AC52" s="7"/>
      <c r="AD52" s="7"/>
      <c r="AE52" s="7"/>
      <c r="AF52" s="7"/>
      <c r="AG52" s="7"/>
      <c r="AH52" s="7"/>
      <c r="AI52" s="7"/>
      <c r="AJ52" s="7"/>
      <c r="AK52" s="7"/>
      <c r="AL52" s="7"/>
      <c r="AM52" s="7"/>
      <c r="AN52" s="7"/>
    </row>
    <row r="53" spans="1:40" ht="5.25" customHeight="1" thickBot="1">
      <c r="A53" s="15"/>
      <c r="B53" s="16"/>
      <c r="C53" s="15"/>
      <c r="D53" s="15"/>
      <c r="E53" s="15"/>
      <c r="F53" s="15"/>
      <c r="G53" s="15"/>
      <c r="H53" s="15"/>
      <c r="I53" s="15"/>
      <c r="J53" s="15"/>
      <c r="K53" s="15"/>
      <c r="L53" s="15"/>
      <c r="M53" s="15"/>
      <c r="N53" s="15"/>
      <c r="O53" s="22"/>
      <c r="P53" s="22"/>
      <c r="Q53" s="22"/>
      <c r="R53" s="52"/>
      <c r="S53" s="52"/>
      <c r="T53" s="52"/>
      <c r="U53" s="46"/>
      <c r="V53" s="47"/>
      <c r="W53" s="30"/>
      <c r="X53" s="100"/>
      <c r="Y53" s="7"/>
      <c r="Z53" s="7"/>
      <c r="AA53" s="7"/>
      <c r="AB53" s="7"/>
      <c r="AC53" s="7"/>
      <c r="AD53" s="7"/>
      <c r="AE53" s="7"/>
      <c r="AF53" s="7"/>
      <c r="AG53" s="7"/>
      <c r="AH53" s="7"/>
      <c r="AI53" s="7"/>
      <c r="AJ53" s="7"/>
      <c r="AK53" s="7"/>
      <c r="AL53" s="7"/>
      <c r="AM53" s="7"/>
      <c r="AN53" s="7"/>
    </row>
    <row r="54" spans="1:40" ht="22.5" customHeight="1" thickBot="1">
      <c r="A54" s="15"/>
      <c r="B54" s="16"/>
      <c r="C54" s="37"/>
      <c r="D54" s="37"/>
      <c r="E54" s="39"/>
      <c r="F54" s="39"/>
      <c r="G54" s="471" t="s">
        <v>312</v>
      </c>
      <c r="H54" s="447"/>
      <c r="I54" s="447"/>
      <c r="J54" s="447"/>
      <c r="K54" s="447"/>
      <c r="L54" s="447"/>
      <c r="M54" s="447"/>
      <c r="N54" s="447"/>
      <c r="O54" s="447"/>
      <c r="P54" s="242"/>
      <c r="Q54" s="466" t="s">
        <v>285</v>
      </c>
      <c r="R54" s="467"/>
      <c r="S54" s="467"/>
      <c r="T54" s="468"/>
      <c r="U54" s="48"/>
      <c r="V54" s="47"/>
      <c r="W54" s="30"/>
      <c r="X54" s="100"/>
      <c r="Y54" s="7"/>
      <c r="Z54" s="7"/>
      <c r="AA54" s="7"/>
      <c r="AB54" s="7"/>
      <c r="AC54" s="7"/>
      <c r="AD54" s="7"/>
      <c r="AE54" s="7"/>
      <c r="AF54" s="7"/>
      <c r="AG54" s="7"/>
      <c r="AH54" s="7"/>
      <c r="AI54" s="7"/>
      <c r="AJ54" s="7"/>
      <c r="AK54" s="7"/>
      <c r="AL54" s="7"/>
      <c r="AM54" s="7"/>
      <c r="AN54" s="7"/>
    </row>
    <row r="55" spans="1:40" s="8" customFormat="1" ht="14.1" customHeight="1">
      <c r="A55" s="42"/>
      <c r="B55" s="23"/>
      <c r="C55" s="230" t="s">
        <v>250</v>
      </c>
      <c r="D55" s="53"/>
      <c r="E55" s="53"/>
      <c r="F55" s="53"/>
      <c r="G55" s="53"/>
      <c r="H55" s="53"/>
      <c r="I55" s="53"/>
      <c r="J55" s="53"/>
      <c r="K55" s="53"/>
      <c r="L55" s="53"/>
      <c r="M55" s="53"/>
      <c r="N55" s="53"/>
      <c r="O55" s="53"/>
      <c r="P55" s="53"/>
      <c r="Q55" s="53"/>
      <c r="R55" s="53"/>
      <c r="S55" s="53"/>
      <c r="T55" s="53"/>
      <c r="U55" s="24"/>
      <c r="V55" s="50"/>
      <c r="W55" s="96"/>
      <c r="X55" s="101"/>
      <c r="Y55" s="98"/>
      <c r="Z55" s="98"/>
      <c r="AA55" s="98"/>
      <c r="AB55" s="98"/>
      <c r="AC55" s="98"/>
      <c r="AD55" s="98"/>
      <c r="AE55" s="98"/>
      <c r="AF55" s="98"/>
      <c r="AG55" s="98"/>
      <c r="AH55" s="98"/>
      <c r="AI55" s="98"/>
      <c r="AJ55" s="98"/>
      <c r="AK55" s="98"/>
      <c r="AL55" s="98"/>
      <c r="AM55" s="98"/>
      <c r="AN55" s="98"/>
    </row>
    <row r="56" spans="1:40" ht="5.25" customHeight="1">
      <c r="A56" s="15"/>
      <c r="B56" s="15"/>
      <c r="C56" s="15"/>
      <c r="D56" s="15"/>
      <c r="E56" s="15"/>
      <c r="F56" s="15"/>
      <c r="G56" s="15"/>
      <c r="H56" s="15"/>
      <c r="I56" s="15"/>
      <c r="J56" s="15"/>
      <c r="K56" s="15"/>
      <c r="L56" s="15"/>
      <c r="M56" s="15"/>
      <c r="N56" s="15"/>
      <c r="O56" s="15"/>
      <c r="P56" s="15"/>
      <c r="Q56" s="15"/>
      <c r="R56" s="113"/>
      <c r="S56" s="113"/>
      <c r="T56" s="113"/>
      <c r="U56" s="30"/>
      <c r="V56" s="30"/>
      <c r="W56" s="30"/>
      <c r="X56" s="100"/>
      <c r="Y56" s="7"/>
      <c r="Z56" s="7"/>
      <c r="AA56" s="7"/>
      <c r="AB56" s="7"/>
      <c r="AC56" s="7"/>
      <c r="AD56" s="7"/>
      <c r="AE56" s="7"/>
      <c r="AF56" s="7"/>
      <c r="AG56" s="7"/>
      <c r="AH56" s="7"/>
      <c r="AI56" s="7"/>
      <c r="AJ56" s="7"/>
      <c r="AK56" s="7"/>
      <c r="AL56" s="7"/>
      <c r="AM56" s="7"/>
      <c r="AN56" s="7"/>
    </row>
    <row r="57" spans="1:40" s="73" customFormat="1" ht="18.95" customHeight="1">
      <c r="A57" s="94"/>
      <c r="B57" s="78"/>
      <c r="C57" s="79" t="s">
        <v>220</v>
      </c>
      <c r="D57" s="79"/>
      <c r="E57" s="79"/>
      <c r="F57" s="78"/>
      <c r="G57" s="78"/>
      <c r="H57" s="78"/>
      <c r="I57" s="78"/>
      <c r="J57" s="78"/>
      <c r="K57" s="78"/>
      <c r="L57" s="78"/>
      <c r="M57" s="78"/>
      <c r="N57" s="78"/>
      <c r="O57" s="78"/>
      <c r="P57" s="78"/>
      <c r="Q57" s="78"/>
      <c r="R57" s="78"/>
      <c r="S57" s="78"/>
      <c r="T57" s="78"/>
      <c r="U57" s="78"/>
      <c r="V57" s="78"/>
      <c r="W57" s="94"/>
      <c r="X57" s="99"/>
      <c r="Y57" s="99"/>
      <c r="Z57" s="99"/>
      <c r="AA57" s="99"/>
      <c r="AB57" s="99"/>
      <c r="AC57" s="99"/>
      <c r="AD57" s="99"/>
      <c r="AE57" s="99"/>
      <c r="AF57" s="99"/>
      <c r="AG57" s="99"/>
      <c r="AH57" s="99"/>
      <c r="AI57" s="99"/>
      <c r="AJ57" s="99"/>
      <c r="AK57" s="99"/>
      <c r="AL57" s="99"/>
      <c r="AM57" s="99"/>
      <c r="AN57" s="99"/>
    </row>
    <row r="58" spans="1:40" ht="4.5" customHeight="1">
      <c r="A58" s="15"/>
      <c r="B58" s="15"/>
      <c r="C58" s="15"/>
      <c r="D58" s="15"/>
      <c r="E58" s="15"/>
      <c r="F58" s="15"/>
      <c r="G58" s="15"/>
      <c r="H58" s="15"/>
      <c r="I58" s="15"/>
      <c r="J58" s="15"/>
      <c r="K58" s="15"/>
      <c r="L58" s="15"/>
      <c r="M58" s="15"/>
      <c r="N58" s="15"/>
      <c r="O58" s="15"/>
      <c r="P58" s="15"/>
      <c r="Q58" s="15"/>
      <c r="R58" s="113"/>
      <c r="S58" s="113"/>
      <c r="T58" s="113"/>
      <c r="U58" s="30"/>
      <c r="V58" s="30"/>
      <c r="W58" s="30"/>
      <c r="X58" s="100"/>
      <c r="Y58" s="7"/>
      <c r="Z58" s="7"/>
      <c r="AA58" s="7"/>
      <c r="AB58" s="7"/>
      <c r="AC58" s="7"/>
      <c r="AD58" s="7"/>
      <c r="AE58" s="7"/>
      <c r="AF58" s="7"/>
      <c r="AG58" s="7"/>
      <c r="AH58" s="7"/>
      <c r="AI58" s="7"/>
      <c r="AJ58" s="7"/>
      <c r="AK58" s="7"/>
      <c r="AL58" s="7"/>
      <c r="AM58" s="7"/>
      <c r="AN58" s="7"/>
    </row>
    <row r="59" spans="1:40" ht="18.95" customHeight="1">
      <c r="A59" s="15"/>
      <c r="B59" s="2"/>
      <c r="C59" s="463" t="s">
        <v>203</v>
      </c>
      <c r="D59" s="458"/>
      <c r="E59" s="458"/>
      <c r="F59" s="458"/>
      <c r="G59" s="458"/>
      <c r="H59" s="458"/>
      <c r="I59" s="458"/>
      <c r="J59" s="458"/>
      <c r="K59" s="458"/>
      <c r="L59" s="458"/>
      <c r="M59" s="458"/>
      <c r="N59" s="458"/>
      <c r="O59" s="458"/>
      <c r="P59" s="458"/>
      <c r="Q59" s="458"/>
      <c r="R59" s="62"/>
      <c r="S59" s="62"/>
      <c r="T59" s="62"/>
      <c r="U59" s="51"/>
      <c r="V59" s="45"/>
      <c r="W59" s="30"/>
      <c r="X59" s="100"/>
      <c r="Y59" s="7"/>
      <c r="Z59" s="7"/>
      <c r="AA59" s="7"/>
      <c r="AB59" s="7"/>
      <c r="AC59" s="7"/>
      <c r="AD59" s="7"/>
      <c r="AE59" s="7"/>
      <c r="AF59" s="7"/>
      <c r="AG59" s="7"/>
      <c r="AH59" s="7"/>
      <c r="AI59" s="7"/>
      <c r="AJ59" s="7"/>
      <c r="AK59" s="7"/>
      <c r="AL59" s="7"/>
      <c r="AM59" s="7"/>
      <c r="AN59" s="7"/>
    </row>
    <row r="60" spans="1:40" ht="4.5" customHeight="1">
      <c r="A60" s="15"/>
      <c r="B60" s="16"/>
      <c r="C60" s="15"/>
      <c r="D60" s="15"/>
      <c r="E60" s="15"/>
      <c r="F60" s="15"/>
      <c r="G60" s="15"/>
      <c r="H60" s="15"/>
      <c r="I60" s="15"/>
      <c r="J60" s="15"/>
      <c r="K60" s="15"/>
      <c r="L60" s="15"/>
      <c r="M60" s="15"/>
      <c r="N60" s="15"/>
      <c r="O60" s="15"/>
      <c r="P60" s="15"/>
      <c r="Q60" s="15"/>
      <c r="R60" s="15"/>
      <c r="S60" s="15"/>
      <c r="T60" s="15"/>
      <c r="U60" s="15"/>
      <c r="V60" s="17"/>
      <c r="W60" s="15"/>
      <c r="X60" s="7"/>
      <c r="Y60" s="7"/>
      <c r="Z60" s="7"/>
      <c r="AA60" s="7"/>
      <c r="AB60" s="7"/>
      <c r="AC60" s="7"/>
      <c r="AD60" s="7"/>
      <c r="AE60" s="7"/>
      <c r="AF60" s="7"/>
      <c r="AG60" s="7"/>
      <c r="AH60" s="7"/>
      <c r="AI60" s="7"/>
      <c r="AJ60" s="7"/>
      <c r="AK60" s="7"/>
      <c r="AL60" s="7"/>
      <c r="AM60" s="7"/>
      <c r="AN60" s="7"/>
    </row>
    <row r="61" spans="1:40" ht="18" customHeight="1">
      <c r="A61" s="15"/>
      <c r="B61" s="16"/>
      <c r="C61" s="37"/>
      <c r="D61" s="37"/>
      <c r="E61" s="39"/>
      <c r="F61" s="37"/>
      <c r="G61" s="37"/>
      <c r="H61" s="37"/>
      <c r="I61" s="37"/>
      <c r="J61" s="37"/>
      <c r="K61" s="37"/>
      <c r="L61" s="37"/>
      <c r="M61" s="37"/>
      <c r="N61" s="37"/>
      <c r="O61" s="37"/>
      <c r="P61" s="37"/>
      <c r="Q61" s="37"/>
      <c r="R61" s="37"/>
      <c r="S61" s="37"/>
      <c r="T61" s="37"/>
      <c r="U61" s="37"/>
      <c r="V61" s="47"/>
      <c r="W61" s="15"/>
      <c r="X61" s="7"/>
      <c r="Y61" s="7"/>
      <c r="Z61" s="7"/>
      <c r="AA61" s="7"/>
      <c r="AB61" s="7"/>
      <c r="AC61" s="7"/>
      <c r="AD61" s="7"/>
      <c r="AE61" s="7"/>
      <c r="AF61" s="7"/>
      <c r="AG61" s="7"/>
      <c r="AH61" s="7"/>
      <c r="AI61" s="7"/>
      <c r="AJ61" s="7"/>
      <c r="AK61" s="7"/>
      <c r="AL61" s="7"/>
      <c r="AM61" s="7"/>
      <c r="AN61" s="7"/>
    </row>
    <row r="62" spans="1:40" ht="3" customHeight="1">
      <c r="A62" s="15"/>
      <c r="B62" s="28"/>
      <c r="C62" s="15"/>
      <c r="D62" s="15"/>
      <c r="E62" s="15"/>
      <c r="F62" s="15"/>
      <c r="G62" s="15"/>
      <c r="H62" s="15"/>
      <c r="I62" s="15"/>
      <c r="J62" s="15"/>
      <c r="K62" s="15"/>
      <c r="L62" s="15"/>
      <c r="M62" s="15"/>
      <c r="N62" s="15"/>
      <c r="O62" s="15"/>
      <c r="P62" s="15"/>
      <c r="Q62" s="15"/>
      <c r="R62" s="15"/>
      <c r="S62" s="15"/>
      <c r="T62" s="15"/>
      <c r="U62" s="15"/>
      <c r="V62" s="29"/>
      <c r="W62" s="15"/>
      <c r="X62" s="7"/>
      <c r="Y62" s="7"/>
      <c r="Z62" s="7"/>
      <c r="AA62" s="7"/>
      <c r="AB62" s="7"/>
      <c r="AC62" s="7"/>
      <c r="AD62" s="7"/>
      <c r="AE62" s="7"/>
      <c r="AF62" s="7"/>
      <c r="AG62" s="7"/>
      <c r="AH62" s="7"/>
      <c r="AI62" s="7"/>
      <c r="AJ62" s="7"/>
      <c r="AK62" s="7"/>
      <c r="AL62" s="7"/>
      <c r="AM62" s="7"/>
      <c r="AN62" s="7"/>
    </row>
    <row r="63" spans="1:40" s="8" customFormat="1" ht="15" customHeight="1">
      <c r="A63" s="42"/>
      <c r="B63" s="12"/>
      <c r="C63" s="451" t="s">
        <v>206</v>
      </c>
      <c r="D63" s="452"/>
      <c r="E63" s="452"/>
      <c r="F63" s="453"/>
      <c r="G63" s="453"/>
      <c r="H63" s="453"/>
      <c r="I63" s="453"/>
      <c r="J63" s="453"/>
      <c r="K63" s="453"/>
      <c r="L63" s="453"/>
      <c r="M63" s="453"/>
      <c r="N63" s="453"/>
      <c r="O63" s="453"/>
      <c r="P63" s="453"/>
      <c r="Q63" s="453"/>
      <c r="R63" s="453"/>
      <c r="S63" s="453"/>
      <c r="T63" s="453"/>
      <c r="U63" s="454"/>
      <c r="V63" s="29"/>
      <c r="W63" s="42"/>
      <c r="X63" s="98"/>
      <c r="Y63" s="98"/>
      <c r="Z63" s="98"/>
      <c r="AA63" s="98"/>
      <c r="AB63" s="98"/>
      <c r="AC63" s="98"/>
      <c r="AD63" s="98"/>
      <c r="AE63" s="98"/>
      <c r="AF63" s="98"/>
      <c r="AG63" s="98"/>
      <c r="AH63" s="98"/>
      <c r="AI63" s="98"/>
      <c r="AJ63" s="98"/>
      <c r="AK63" s="98"/>
      <c r="AL63" s="98"/>
      <c r="AM63" s="98"/>
      <c r="AN63" s="98"/>
    </row>
    <row r="64" spans="1:40" ht="3" customHeight="1">
      <c r="A64" s="15"/>
      <c r="B64" s="16"/>
      <c r="C64" s="121"/>
      <c r="D64" s="15"/>
      <c r="E64" s="15"/>
      <c r="F64" s="15"/>
      <c r="G64" s="15"/>
      <c r="H64" s="15"/>
      <c r="I64" s="15"/>
      <c r="J64" s="15"/>
      <c r="K64" s="15"/>
      <c r="L64" s="15"/>
      <c r="M64" s="15"/>
      <c r="N64" s="15"/>
      <c r="O64" s="15"/>
      <c r="P64" s="15"/>
      <c r="Q64" s="15"/>
      <c r="R64" s="15"/>
      <c r="S64" s="15"/>
      <c r="T64" s="15"/>
      <c r="U64" s="122"/>
      <c r="V64" s="17"/>
      <c r="W64" s="15"/>
      <c r="X64" s="7"/>
      <c r="Y64" s="7"/>
      <c r="Z64" s="7"/>
      <c r="AA64" s="7"/>
      <c r="AB64" s="7"/>
      <c r="AC64" s="7"/>
      <c r="AD64" s="7"/>
      <c r="AE64" s="7"/>
      <c r="AF64" s="7"/>
      <c r="AG64" s="7"/>
      <c r="AH64" s="7"/>
      <c r="AI64" s="7"/>
      <c r="AJ64" s="7"/>
      <c r="AK64" s="7"/>
      <c r="AL64" s="7"/>
      <c r="AM64" s="7"/>
      <c r="AN64" s="7"/>
    </row>
    <row r="65" spans="1:40" ht="9.75" customHeight="1">
      <c r="A65" s="15"/>
      <c r="B65" s="16"/>
      <c r="C65" s="123"/>
      <c r="D65" s="116" t="s">
        <v>22</v>
      </c>
      <c r="E65" s="116"/>
      <c r="F65" s="116"/>
      <c r="G65" s="116"/>
      <c r="H65" s="116"/>
      <c r="I65" s="116"/>
      <c r="J65" s="117" t="s">
        <v>192</v>
      </c>
      <c r="K65" s="15"/>
      <c r="L65" s="116"/>
      <c r="M65" s="116" t="s">
        <v>22</v>
      </c>
      <c r="N65" s="116"/>
      <c r="O65" s="116"/>
      <c r="P65" s="116"/>
      <c r="Q65" s="116"/>
      <c r="R65" s="117"/>
      <c r="S65" s="117"/>
      <c r="T65" s="117"/>
      <c r="U65" s="124" t="s">
        <v>192</v>
      </c>
      <c r="V65" s="17"/>
      <c r="W65" s="15"/>
      <c r="X65" s="7"/>
      <c r="Y65" s="7"/>
      <c r="Z65" s="7"/>
      <c r="AA65" s="7"/>
      <c r="AB65" s="7"/>
      <c r="AC65" s="7"/>
      <c r="AD65" s="7"/>
      <c r="AE65" s="7"/>
      <c r="AF65" s="7"/>
      <c r="AG65" s="7"/>
      <c r="AH65" s="7"/>
      <c r="AI65" s="7"/>
      <c r="AJ65" s="7"/>
      <c r="AK65" s="7"/>
      <c r="AL65" s="7"/>
      <c r="AM65" s="7"/>
      <c r="AN65" s="7"/>
    </row>
    <row r="66" spans="1:40" ht="4.5" customHeight="1">
      <c r="A66" s="15"/>
      <c r="B66" s="16"/>
      <c r="C66" s="121"/>
      <c r="D66" s="15"/>
      <c r="E66" s="15"/>
      <c r="F66" s="15"/>
      <c r="G66" s="15"/>
      <c r="H66" s="15"/>
      <c r="I66" s="15"/>
      <c r="J66" s="15"/>
      <c r="K66" s="15"/>
      <c r="L66" s="15"/>
      <c r="M66" s="15"/>
      <c r="N66" s="15"/>
      <c r="O66" s="22"/>
      <c r="P66" s="22"/>
      <c r="Q66" s="22"/>
      <c r="R66" s="22"/>
      <c r="S66" s="22"/>
      <c r="T66" s="22"/>
      <c r="U66" s="125"/>
      <c r="V66" s="17"/>
      <c r="W66" s="15"/>
      <c r="X66" s="7"/>
      <c r="Y66" s="7"/>
      <c r="Z66" s="7"/>
      <c r="AA66" s="7"/>
      <c r="AB66" s="7"/>
      <c r="AC66" s="7"/>
      <c r="AD66" s="7"/>
      <c r="AE66" s="7"/>
      <c r="AF66" s="7"/>
      <c r="AG66" s="7"/>
      <c r="AH66" s="7"/>
      <c r="AI66" s="7"/>
      <c r="AJ66" s="7"/>
      <c r="AK66" s="7"/>
      <c r="AL66" s="7"/>
      <c r="AM66" s="7"/>
      <c r="AN66" s="7"/>
    </row>
    <row r="67" spans="1:40" s="10" customFormat="1" ht="18.95" customHeight="1">
      <c r="A67" s="95"/>
      <c r="B67" s="16"/>
      <c r="C67" s="518"/>
      <c r="D67" s="460"/>
      <c r="E67" s="460"/>
      <c r="F67" s="460"/>
      <c r="G67" s="460"/>
      <c r="H67" s="460"/>
      <c r="I67" s="461"/>
      <c r="J67" s="346"/>
      <c r="K67" s="42"/>
      <c r="L67" s="459"/>
      <c r="M67" s="460"/>
      <c r="N67" s="460"/>
      <c r="O67" s="460"/>
      <c r="P67" s="460"/>
      <c r="Q67" s="460"/>
      <c r="R67" s="460"/>
      <c r="S67" s="460"/>
      <c r="T67" s="461"/>
      <c r="U67" s="346"/>
      <c r="V67" s="14"/>
      <c r="W67" s="95"/>
      <c r="X67" s="105"/>
      <c r="Y67" s="105"/>
      <c r="Z67" s="105"/>
      <c r="AA67" s="105"/>
      <c r="AB67" s="105"/>
      <c r="AC67" s="105"/>
      <c r="AD67" s="105"/>
      <c r="AE67" s="105"/>
      <c r="AF67" s="105"/>
      <c r="AG67" s="105"/>
      <c r="AH67" s="105"/>
      <c r="AI67" s="105"/>
      <c r="AJ67" s="105"/>
      <c r="AK67" s="105"/>
      <c r="AL67" s="105"/>
      <c r="AM67" s="105"/>
      <c r="AN67" s="105"/>
    </row>
    <row r="68" spans="1:40" ht="2.25" customHeight="1">
      <c r="A68" s="15"/>
      <c r="B68" s="16"/>
      <c r="C68" s="272"/>
      <c r="D68" s="42"/>
      <c r="E68" s="42"/>
      <c r="F68" s="42"/>
      <c r="G68" s="42"/>
      <c r="H68" s="42"/>
      <c r="I68" s="42"/>
      <c r="J68" s="233"/>
      <c r="K68" s="42"/>
      <c r="L68" s="42"/>
      <c r="M68" s="42"/>
      <c r="N68" s="42"/>
      <c r="O68" s="270"/>
      <c r="P68" s="270"/>
      <c r="Q68" s="270"/>
      <c r="R68" s="270"/>
      <c r="S68" s="270"/>
      <c r="T68" s="270"/>
      <c r="U68" s="273"/>
      <c r="V68" s="17"/>
      <c r="W68" s="15"/>
      <c r="X68" s="7"/>
      <c r="Y68" s="7"/>
      <c r="Z68" s="7"/>
      <c r="AA68" s="7"/>
      <c r="AB68" s="7"/>
      <c r="AC68" s="7"/>
      <c r="AD68" s="7"/>
      <c r="AE68" s="7"/>
      <c r="AF68" s="7"/>
      <c r="AG68" s="7"/>
      <c r="AH68" s="7"/>
      <c r="AI68" s="7"/>
      <c r="AJ68" s="7"/>
      <c r="AK68" s="7"/>
      <c r="AL68" s="7"/>
      <c r="AM68" s="7"/>
      <c r="AN68" s="7"/>
    </row>
    <row r="69" spans="1:40" ht="18.95" customHeight="1">
      <c r="A69" s="15"/>
      <c r="B69" s="16"/>
      <c r="C69" s="518"/>
      <c r="D69" s="460"/>
      <c r="E69" s="460"/>
      <c r="F69" s="460"/>
      <c r="G69" s="460"/>
      <c r="H69" s="460"/>
      <c r="I69" s="461"/>
      <c r="J69" s="346"/>
      <c r="K69" s="42"/>
      <c r="L69" s="42"/>
      <c r="M69" s="42"/>
      <c r="N69" s="42"/>
      <c r="O69" s="270"/>
      <c r="P69" s="270"/>
      <c r="Q69" s="270"/>
      <c r="R69" s="270"/>
      <c r="S69" s="270"/>
      <c r="T69" s="270"/>
      <c r="U69" s="273"/>
      <c r="V69" s="17"/>
      <c r="W69" s="30"/>
      <c r="X69" s="100"/>
      <c r="Y69" s="7"/>
      <c r="Z69" s="7"/>
      <c r="AA69" s="7"/>
      <c r="AB69" s="7"/>
      <c r="AC69" s="7"/>
      <c r="AD69" s="7"/>
      <c r="AE69" s="7"/>
      <c r="AF69" s="7"/>
      <c r="AG69" s="7"/>
      <c r="AH69" s="7"/>
      <c r="AI69" s="7"/>
      <c r="AJ69" s="7"/>
      <c r="AK69" s="7"/>
      <c r="AL69" s="7"/>
      <c r="AM69" s="7"/>
      <c r="AN69" s="7"/>
    </row>
    <row r="70" spans="1:40" ht="3.75" customHeight="1">
      <c r="A70" s="15"/>
      <c r="B70" s="16"/>
      <c r="C70" s="274"/>
      <c r="D70" s="128"/>
      <c r="E70" s="128"/>
      <c r="F70" s="128"/>
      <c r="G70" s="128"/>
      <c r="H70" s="128"/>
      <c r="I70" s="128"/>
      <c r="J70" s="128"/>
      <c r="K70" s="128"/>
      <c r="L70" s="128"/>
      <c r="M70" s="128"/>
      <c r="N70" s="128"/>
      <c r="O70" s="275"/>
      <c r="P70" s="275"/>
      <c r="Q70" s="275"/>
      <c r="R70" s="275"/>
      <c r="S70" s="275"/>
      <c r="T70" s="275"/>
      <c r="U70" s="276"/>
      <c r="V70" s="17"/>
      <c r="W70" s="15"/>
      <c r="X70" s="7"/>
      <c r="Y70" s="7"/>
      <c r="Z70" s="7"/>
      <c r="AA70" s="7"/>
      <c r="AB70" s="7"/>
      <c r="AC70" s="7"/>
      <c r="AD70" s="7"/>
      <c r="AE70" s="7"/>
      <c r="AF70" s="7"/>
      <c r="AG70" s="7"/>
      <c r="AH70" s="7"/>
      <c r="AI70" s="7"/>
      <c r="AJ70" s="7"/>
      <c r="AK70" s="7"/>
      <c r="AL70" s="7"/>
      <c r="AM70" s="7"/>
      <c r="AN70" s="7"/>
    </row>
    <row r="71" spans="1:40" ht="15" customHeight="1">
      <c r="A71" s="15"/>
      <c r="B71" s="6"/>
      <c r="C71" s="511" t="s">
        <v>204</v>
      </c>
      <c r="D71" s="512"/>
      <c r="E71" s="512"/>
      <c r="F71" s="519"/>
      <c r="G71" s="519"/>
      <c r="H71" s="519"/>
      <c r="I71" s="519"/>
      <c r="J71" s="519"/>
      <c r="K71" s="519"/>
      <c r="L71" s="519"/>
      <c r="M71" s="519"/>
      <c r="N71" s="519"/>
      <c r="O71" s="519"/>
      <c r="P71" s="519"/>
      <c r="Q71" s="519"/>
      <c r="R71" s="519"/>
      <c r="S71" s="519"/>
      <c r="T71" s="519"/>
      <c r="U71" s="520"/>
      <c r="V71" s="18"/>
      <c r="W71" s="30"/>
      <c r="X71" s="100"/>
      <c r="Y71" s="7"/>
      <c r="Z71" s="7"/>
      <c r="AA71" s="7"/>
      <c r="AB71" s="7"/>
      <c r="AC71" s="7"/>
      <c r="AD71" s="7"/>
      <c r="AE71" s="7"/>
      <c r="AF71" s="7"/>
      <c r="AG71" s="7"/>
      <c r="AH71" s="7"/>
      <c r="AI71" s="7"/>
      <c r="AJ71" s="7"/>
      <c r="AK71" s="7"/>
      <c r="AL71" s="7"/>
      <c r="AM71" s="7"/>
      <c r="AN71" s="7"/>
    </row>
    <row r="72" spans="1:40" ht="3.75" customHeight="1">
      <c r="A72" s="15"/>
      <c r="B72" s="16"/>
      <c r="C72" s="26"/>
      <c r="D72" s="42"/>
      <c r="E72" s="42"/>
      <c r="F72" s="42"/>
      <c r="G72" s="42"/>
      <c r="H72" s="42"/>
      <c r="I72" s="42"/>
      <c r="J72" s="42"/>
      <c r="K72" s="42"/>
      <c r="L72" s="42"/>
      <c r="M72" s="42"/>
      <c r="N72" s="42"/>
      <c r="O72" s="270"/>
      <c r="P72" s="270"/>
      <c r="Q72" s="270"/>
      <c r="R72" s="270"/>
      <c r="S72" s="270"/>
      <c r="T72" s="270"/>
      <c r="U72" s="271"/>
      <c r="V72" s="17"/>
      <c r="W72" s="15"/>
      <c r="X72" s="7"/>
      <c r="Y72" s="7"/>
      <c r="Z72" s="7"/>
      <c r="AA72" s="7"/>
      <c r="AB72" s="7"/>
      <c r="AC72" s="7"/>
      <c r="AD72" s="7"/>
      <c r="AE72" s="7"/>
      <c r="AF72" s="7"/>
      <c r="AG72" s="7"/>
      <c r="AH72" s="7"/>
      <c r="AI72" s="7"/>
      <c r="AJ72" s="7"/>
      <c r="AK72" s="7"/>
      <c r="AL72" s="7"/>
      <c r="AM72" s="7"/>
      <c r="AN72" s="7"/>
    </row>
    <row r="73" spans="1:40" ht="9" customHeight="1">
      <c r="A73" s="15"/>
      <c r="B73" s="16"/>
      <c r="C73" s="277"/>
      <c r="D73" s="96" t="s">
        <v>22</v>
      </c>
      <c r="E73" s="96"/>
      <c r="F73" s="96"/>
      <c r="G73" s="96"/>
      <c r="H73" s="96"/>
      <c r="I73" s="96"/>
      <c r="J73" s="278" t="s">
        <v>192</v>
      </c>
      <c r="K73" s="42"/>
      <c r="L73" s="96"/>
      <c r="M73" s="96" t="s">
        <v>22</v>
      </c>
      <c r="N73" s="96"/>
      <c r="O73" s="96"/>
      <c r="P73" s="96"/>
      <c r="Q73" s="96"/>
      <c r="R73" s="96"/>
      <c r="S73" s="96"/>
      <c r="T73" s="96"/>
      <c r="U73" s="279" t="s">
        <v>192</v>
      </c>
      <c r="V73" s="17"/>
      <c r="W73" s="15"/>
      <c r="X73" s="7"/>
      <c r="Y73" s="7"/>
      <c r="Z73" s="7"/>
      <c r="AA73" s="7"/>
      <c r="AB73" s="7"/>
      <c r="AC73" s="7"/>
      <c r="AD73" s="7"/>
      <c r="AE73" s="7"/>
      <c r="AF73" s="7"/>
      <c r="AG73" s="7"/>
      <c r="AH73" s="7"/>
      <c r="AI73" s="7"/>
      <c r="AJ73" s="7"/>
      <c r="AK73" s="7"/>
      <c r="AL73" s="7"/>
      <c r="AM73" s="7"/>
      <c r="AN73" s="7"/>
    </row>
    <row r="74" spans="1:40" ht="2.25" customHeight="1">
      <c r="A74" s="15"/>
      <c r="B74" s="16"/>
      <c r="C74" s="26"/>
      <c r="D74" s="42"/>
      <c r="E74" s="42"/>
      <c r="F74" s="42"/>
      <c r="G74" s="42"/>
      <c r="H74" s="42"/>
      <c r="I74" s="280"/>
      <c r="J74" s="42"/>
      <c r="K74" s="42"/>
      <c r="L74" s="42"/>
      <c r="M74" s="42"/>
      <c r="N74" s="42"/>
      <c r="O74" s="42"/>
      <c r="P74" s="42"/>
      <c r="Q74" s="42"/>
      <c r="R74" s="42"/>
      <c r="S74" s="42"/>
      <c r="T74" s="42"/>
      <c r="U74" s="281"/>
      <c r="V74" s="47"/>
      <c r="W74" s="30"/>
      <c r="X74" s="100"/>
      <c r="Y74" s="7"/>
      <c r="Z74" s="7"/>
      <c r="AA74" s="7"/>
      <c r="AB74" s="7"/>
      <c r="AC74" s="7"/>
      <c r="AD74" s="7"/>
      <c r="AE74" s="7"/>
      <c r="AF74" s="7"/>
      <c r="AG74" s="7"/>
      <c r="AH74" s="7"/>
      <c r="AI74" s="7"/>
      <c r="AJ74" s="7"/>
      <c r="AK74" s="7"/>
      <c r="AL74" s="7"/>
      <c r="AM74" s="7"/>
      <c r="AN74" s="7"/>
    </row>
    <row r="75" spans="1:40" s="10" customFormat="1" ht="18.95" customHeight="1">
      <c r="A75" s="95"/>
      <c r="B75" s="13"/>
      <c r="C75" s="518"/>
      <c r="D75" s="460"/>
      <c r="E75" s="460"/>
      <c r="F75" s="460"/>
      <c r="G75" s="460"/>
      <c r="H75" s="460"/>
      <c r="I75" s="461"/>
      <c r="J75" s="346"/>
      <c r="K75" s="42"/>
      <c r="L75" s="459"/>
      <c r="M75" s="460"/>
      <c r="N75" s="460"/>
      <c r="O75" s="460"/>
      <c r="P75" s="460"/>
      <c r="Q75" s="460"/>
      <c r="R75" s="460"/>
      <c r="S75" s="460"/>
      <c r="T75" s="461"/>
      <c r="U75" s="346"/>
      <c r="V75" s="19"/>
      <c r="W75" s="97"/>
      <c r="X75" s="106"/>
      <c r="Y75" s="105"/>
      <c r="Z75" s="105"/>
      <c r="AA75" s="105"/>
      <c r="AB75" s="105"/>
      <c r="AC75" s="105"/>
      <c r="AD75" s="105"/>
      <c r="AE75" s="105"/>
      <c r="AF75" s="105"/>
      <c r="AG75" s="105"/>
      <c r="AH75" s="105"/>
      <c r="AI75" s="105"/>
      <c r="AJ75" s="105"/>
      <c r="AK75" s="105"/>
      <c r="AL75" s="105"/>
      <c r="AM75" s="105"/>
      <c r="AN75" s="105"/>
    </row>
    <row r="76" spans="1:40" ht="2.25" customHeight="1">
      <c r="A76" s="15"/>
      <c r="B76" s="16"/>
      <c r="C76" s="26"/>
      <c r="D76" s="42"/>
      <c r="E76" s="42"/>
      <c r="F76" s="42"/>
      <c r="G76" s="42"/>
      <c r="H76" s="42"/>
      <c r="I76" s="42"/>
      <c r="J76" s="233"/>
      <c r="K76" s="42"/>
      <c r="L76" s="42"/>
      <c r="M76" s="42"/>
      <c r="N76" s="42"/>
      <c r="O76" s="270"/>
      <c r="P76" s="270"/>
      <c r="Q76" s="270"/>
      <c r="R76" s="270"/>
      <c r="S76" s="270"/>
      <c r="T76" s="270"/>
      <c r="U76" s="271"/>
      <c r="V76" s="17"/>
      <c r="W76" s="15"/>
      <c r="X76" s="7"/>
      <c r="Y76" s="7"/>
      <c r="Z76" s="7"/>
      <c r="AA76" s="7"/>
      <c r="AB76" s="7"/>
      <c r="AC76" s="7"/>
      <c r="AD76" s="7"/>
      <c r="AE76" s="7"/>
      <c r="AF76" s="7"/>
      <c r="AG76" s="7"/>
      <c r="AH76" s="7"/>
      <c r="AI76" s="7"/>
      <c r="AJ76" s="7"/>
      <c r="AK76" s="7"/>
      <c r="AL76" s="7"/>
      <c r="AM76" s="7"/>
      <c r="AN76" s="7"/>
    </row>
    <row r="77" spans="1:40" ht="18.95" customHeight="1">
      <c r="A77" s="15"/>
      <c r="B77" s="6"/>
      <c r="C77" s="518"/>
      <c r="D77" s="460"/>
      <c r="E77" s="460"/>
      <c r="F77" s="460"/>
      <c r="G77" s="460"/>
      <c r="H77" s="460"/>
      <c r="I77" s="461"/>
      <c r="J77" s="346"/>
      <c r="K77" s="42"/>
      <c r="L77" s="42"/>
      <c r="M77" s="42"/>
      <c r="N77" s="42"/>
      <c r="O77" s="270"/>
      <c r="P77" s="270"/>
      <c r="Q77" s="270"/>
      <c r="R77" s="270"/>
      <c r="S77" s="270"/>
      <c r="T77" s="270"/>
      <c r="U77" s="271"/>
      <c r="V77" s="18"/>
      <c r="W77" s="30"/>
      <c r="X77" s="100"/>
      <c r="Y77" s="7"/>
      <c r="Z77" s="7"/>
      <c r="AA77" s="7"/>
      <c r="AB77" s="7"/>
      <c r="AC77" s="7"/>
      <c r="AD77" s="7"/>
      <c r="AE77" s="7"/>
      <c r="AF77" s="7"/>
      <c r="AG77" s="7"/>
      <c r="AH77" s="7"/>
      <c r="AI77" s="7"/>
      <c r="AJ77" s="7"/>
      <c r="AK77" s="7"/>
      <c r="AL77" s="7"/>
      <c r="AM77" s="7"/>
      <c r="AN77" s="7"/>
    </row>
    <row r="78" spans="1:40" ht="3.75" customHeight="1">
      <c r="A78" s="15"/>
      <c r="B78" s="16"/>
      <c r="C78" s="32"/>
      <c r="D78" s="33"/>
      <c r="E78" s="33"/>
      <c r="F78" s="33"/>
      <c r="G78" s="33"/>
      <c r="H78" s="33"/>
      <c r="I78" s="33"/>
      <c r="J78" s="33"/>
      <c r="K78" s="33"/>
      <c r="L78" s="33"/>
      <c r="M78" s="33"/>
      <c r="N78" s="33"/>
      <c r="O78" s="34"/>
      <c r="P78" s="34"/>
      <c r="Q78" s="34"/>
      <c r="R78" s="34"/>
      <c r="S78" s="34"/>
      <c r="T78" s="34"/>
      <c r="U78" s="137"/>
      <c r="V78" s="17"/>
      <c r="W78" s="15"/>
      <c r="X78" s="7"/>
      <c r="Y78" s="7"/>
      <c r="Z78" s="7"/>
      <c r="AA78" s="7"/>
      <c r="AB78" s="7"/>
      <c r="AC78" s="7"/>
      <c r="AD78" s="7"/>
      <c r="AE78" s="7"/>
      <c r="AF78" s="7"/>
      <c r="AG78" s="7"/>
      <c r="AH78" s="7"/>
      <c r="AI78" s="7"/>
      <c r="AJ78" s="7"/>
      <c r="AK78" s="7"/>
      <c r="AL78" s="7"/>
      <c r="AM78" s="7"/>
      <c r="AN78" s="7"/>
    </row>
    <row r="79" spans="1:40" ht="3.75" customHeight="1">
      <c r="A79" s="15"/>
      <c r="B79" s="28"/>
      <c r="C79" s="15"/>
      <c r="D79" s="15"/>
      <c r="E79" s="15"/>
      <c r="F79" s="15"/>
      <c r="G79" s="15"/>
      <c r="H79" s="15"/>
      <c r="I79" s="15"/>
      <c r="J79" s="15"/>
      <c r="K79" s="15"/>
      <c r="L79" s="15"/>
      <c r="M79" s="15"/>
      <c r="N79" s="15"/>
      <c r="O79" s="15"/>
      <c r="P79" s="15"/>
      <c r="Q79" s="15"/>
      <c r="R79" s="15"/>
      <c r="S79" s="15"/>
      <c r="T79" s="15"/>
      <c r="U79" s="15"/>
      <c r="V79" s="29"/>
      <c r="W79" s="15"/>
      <c r="X79" s="7"/>
      <c r="Y79" s="7"/>
      <c r="Z79" s="7"/>
      <c r="AA79" s="7"/>
      <c r="AB79" s="7"/>
      <c r="AC79" s="7"/>
      <c r="AD79" s="7"/>
      <c r="AE79" s="7"/>
      <c r="AF79" s="7"/>
      <c r="AG79" s="7"/>
      <c r="AH79" s="7"/>
      <c r="AI79" s="7"/>
      <c r="AJ79" s="7"/>
      <c r="AK79" s="7"/>
      <c r="AL79" s="7"/>
      <c r="AM79" s="7"/>
      <c r="AN79" s="7"/>
    </row>
    <row r="80" spans="1:40" s="8" customFormat="1" ht="15" customHeight="1">
      <c r="A80" s="42"/>
      <c r="B80" s="28"/>
      <c r="C80" s="39" t="s">
        <v>236</v>
      </c>
      <c r="D80" s="39"/>
      <c r="E80" s="39"/>
      <c r="F80" s="39"/>
      <c r="G80" s="39"/>
      <c r="H80" s="39"/>
      <c r="I80" s="39"/>
      <c r="J80" s="39"/>
      <c r="K80" s="39"/>
      <c r="L80" s="39"/>
      <c r="M80" s="39"/>
      <c r="N80" s="39"/>
      <c r="O80" s="39"/>
      <c r="P80" s="39"/>
      <c r="Q80" s="39"/>
      <c r="R80" s="39"/>
      <c r="S80" s="39"/>
      <c r="T80" s="39"/>
      <c r="U80" s="39"/>
      <c r="V80" s="29"/>
      <c r="W80" s="42"/>
      <c r="X80" s="98"/>
      <c r="Y80" s="98"/>
      <c r="Z80" s="98"/>
      <c r="AA80" s="98"/>
      <c r="AB80" s="98"/>
      <c r="AC80" s="98"/>
      <c r="AD80" s="98"/>
      <c r="AE80" s="98"/>
      <c r="AF80" s="98"/>
      <c r="AG80" s="98"/>
      <c r="AH80" s="98"/>
      <c r="AI80" s="98"/>
      <c r="AJ80" s="98"/>
      <c r="AK80" s="98"/>
      <c r="AL80" s="98"/>
      <c r="AM80" s="98"/>
      <c r="AN80" s="98"/>
    </row>
    <row r="81" spans="1:40" ht="24.95" customHeight="1">
      <c r="A81" s="15"/>
      <c r="B81" s="32"/>
      <c r="C81" s="516" t="s">
        <v>441</v>
      </c>
      <c r="D81" s="517"/>
      <c r="E81" s="517"/>
      <c r="F81" s="517"/>
      <c r="G81" s="517"/>
      <c r="H81" s="517"/>
      <c r="I81" s="517"/>
      <c r="J81" s="517"/>
      <c r="K81" s="517"/>
      <c r="L81" s="517"/>
      <c r="M81" s="517"/>
      <c r="N81" s="517"/>
      <c r="O81" s="517"/>
      <c r="P81" s="517"/>
      <c r="Q81" s="517"/>
      <c r="R81" s="517"/>
      <c r="S81" s="517"/>
      <c r="T81" s="517"/>
      <c r="U81" s="517"/>
      <c r="V81" s="35"/>
      <c r="W81" s="15"/>
      <c r="X81" s="7"/>
      <c r="Y81" s="7"/>
      <c r="Z81" s="7"/>
      <c r="AA81" s="7"/>
      <c r="AB81" s="7"/>
      <c r="AC81" s="7"/>
      <c r="AD81" s="7"/>
      <c r="AE81" s="7"/>
      <c r="AF81" s="7"/>
      <c r="AG81" s="7"/>
      <c r="AH81" s="7"/>
      <c r="AI81" s="7"/>
      <c r="AJ81" s="7"/>
      <c r="AK81" s="7"/>
      <c r="AL81" s="7"/>
      <c r="AM81" s="7"/>
      <c r="AN81" s="7"/>
    </row>
    <row r="82" spans="1:40" ht="7.5" customHeight="1">
      <c r="A82" s="15"/>
      <c r="B82" s="15"/>
      <c r="C82" s="15"/>
      <c r="D82" s="15"/>
      <c r="E82" s="15"/>
      <c r="F82" s="15"/>
      <c r="G82" s="15"/>
      <c r="H82" s="15"/>
      <c r="I82" s="15"/>
      <c r="J82" s="15"/>
      <c r="K82" s="15"/>
      <c r="L82" s="15"/>
      <c r="M82" s="15"/>
      <c r="N82" s="15"/>
      <c r="O82" s="15"/>
      <c r="P82" s="15"/>
      <c r="Q82" s="15"/>
      <c r="R82" s="113"/>
      <c r="S82" s="113"/>
      <c r="T82" s="113"/>
      <c r="U82" s="30"/>
      <c r="V82" s="30"/>
      <c r="W82" s="30"/>
      <c r="X82" s="100"/>
      <c r="Y82" s="7"/>
      <c r="Z82" s="7"/>
      <c r="AA82" s="7"/>
      <c r="AB82" s="7"/>
      <c r="AC82" s="7"/>
      <c r="AD82" s="7"/>
      <c r="AE82" s="7"/>
      <c r="AF82" s="7"/>
      <c r="AG82" s="7"/>
      <c r="AH82" s="7"/>
      <c r="AI82" s="7"/>
      <c r="AJ82" s="7"/>
      <c r="AK82" s="7"/>
      <c r="AL82" s="7"/>
      <c r="AM82" s="7"/>
      <c r="AN82" s="7"/>
    </row>
    <row r="83" spans="1:40" ht="7.5" customHeight="1">
      <c r="A83" s="15"/>
      <c r="B83" s="15"/>
      <c r="C83" s="15"/>
      <c r="D83" s="15"/>
      <c r="E83" s="15"/>
      <c r="F83" s="15"/>
      <c r="G83" s="15"/>
      <c r="H83" s="15"/>
      <c r="I83" s="15"/>
      <c r="J83" s="15"/>
      <c r="K83" s="15"/>
      <c r="L83" s="15"/>
      <c r="M83" s="15"/>
      <c r="N83" s="15"/>
      <c r="O83" s="15"/>
      <c r="P83" s="15"/>
      <c r="Q83" s="15"/>
      <c r="R83" s="113"/>
      <c r="S83" s="113"/>
      <c r="T83" s="113"/>
      <c r="U83" s="30"/>
      <c r="V83" s="30"/>
      <c r="W83" s="30"/>
      <c r="X83" s="100"/>
      <c r="Y83" s="7"/>
      <c r="Z83" s="7"/>
      <c r="AA83" s="7"/>
      <c r="AB83" s="7"/>
      <c r="AC83" s="7"/>
      <c r="AD83" s="7"/>
      <c r="AE83" s="7"/>
      <c r="AF83" s="7"/>
      <c r="AG83" s="7"/>
      <c r="AH83" s="7"/>
      <c r="AI83" s="7"/>
      <c r="AJ83" s="7"/>
      <c r="AK83" s="7"/>
      <c r="AL83" s="7"/>
      <c r="AM83" s="7"/>
      <c r="AN83" s="7"/>
    </row>
    <row r="84" spans="1:40" s="73" customFormat="1" ht="18.95" customHeight="1">
      <c r="A84" s="94"/>
      <c r="B84" s="78"/>
      <c r="C84" s="79" t="s">
        <v>220</v>
      </c>
      <c r="D84" s="79"/>
      <c r="E84" s="79"/>
      <c r="F84" s="78"/>
      <c r="G84" s="78"/>
      <c r="H84" s="78"/>
      <c r="I84" s="78"/>
      <c r="J84" s="78"/>
      <c r="K84" s="78"/>
      <c r="L84" s="78"/>
      <c r="M84" s="78"/>
      <c r="N84" s="78"/>
      <c r="O84" s="78"/>
      <c r="P84" s="78"/>
      <c r="Q84" s="78"/>
      <c r="R84" s="78"/>
      <c r="S84" s="78"/>
      <c r="T84" s="78"/>
      <c r="U84" s="78"/>
      <c r="V84" s="78"/>
      <c r="W84" s="94"/>
      <c r="X84" s="99"/>
      <c r="Y84" s="99"/>
      <c r="Z84" s="99"/>
      <c r="AA84" s="99"/>
      <c r="AB84" s="99"/>
      <c r="AC84" s="99"/>
      <c r="AD84" s="99"/>
      <c r="AE84" s="99"/>
      <c r="AF84" s="99"/>
      <c r="AG84" s="99"/>
      <c r="AH84" s="99"/>
      <c r="AI84" s="99"/>
      <c r="AJ84" s="99"/>
      <c r="AK84" s="99"/>
      <c r="AL84" s="99"/>
      <c r="AM84" s="99"/>
      <c r="AN84" s="99"/>
    </row>
    <row r="85" spans="1:40" ht="7.5" customHeight="1">
      <c r="A85" s="15"/>
      <c r="B85" s="15"/>
      <c r="C85" s="15"/>
      <c r="D85" s="15"/>
      <c r="E85" s="15"/>
      <c r="F85" s="15"/>
      <c r="G85" s="15"/>
      <c r="H85" s="15"/>
      <c r="I85" s="15"/>
      <c r="J85" s="15"/>
      <c r="K85" s="15"/>
      <c r="L85" s="15"/>
      <c r="M85" s="15"/>
      <c r="N85" s="15"/>
      <c r="O85" s="15"/>
      <c r="P85" s="15"/>
      <c r="Q85" s="15"/>
      <c r="R85" s="113"/>
      <c r="S85" s="113"/>
      <c r="T85" s="113"/>
      <c r="U85" s="30"/>
      <c r="V85" s="30"/>
      <c r="W85" s="30"/>
      <c r="X85" s="100"/>
      <c r="Y85" s="7"/>
      <c r="Z85" s="7"/>
      <c r="AA85" s="7"/>
      <c r="AB85" s="7"/>
      <c r="AC85" s="7"/>
      <c r="AD85" s="7"/>
      <c r="AE85" s="7"/>
      <c r="AF85" s="7"/>
      <c r="AG85" s="7"/>
      <c r="AH85" s="7"/>
      <c r="AI85" s="7"/>
      <c r="AJ85" s="7"/>
      <c r="AK85" s="7"/>
      <c r="AL85" s="7"/>
      <c r="AM85" s="7"/>
      <c r="AN85" s="7"/>
    </row>
    <row r="86" spans="1:40" ht="18.95" customHeight="1">
      <c r="A86" s="15"/>
      <c r="B86" s="2"/>
      <c r="C86" s="82" t="s">
        <v>23</v>
      </c>
      <c r="D86" s="3"/>
      <c r="E86" s="3"/>
      <c r="F86" s="4"/>
      <c r="G86" s="4"/>
      <c r="H86" s="4"/>
      <c r="I86" s="482"/>
      <c r="J86" s="483"/>
      <c r="K86" s="483"/>
      <c r="L86" s="483"/>
      <c r="M86" s="483"/>
      <c r="N86" s="483"/>
      <c r="O86" s="483"/>
      <c r="P86" s="483"/>
      <c r="Q86" s="483"/>
      <c r="R86" s="62"/>
      <c r="S86" s="62"/>
      <c r="T86" s="62"/>
      <c r="U86" s="51"/>
      <c r="V86" s="45"/>
      <c r="W86" s="30"/>
      <c r="X86" s="100"/>
      <c r="Y86" s="7"/>
      <c r="Z86" s="7"/>
      <c r="AA86" s="7"/>
      <c r="AB86" s="7"/>
      <c r="AC86" s="7"/>
      <c r="AD86" s="7"/>
      <c r="AE86" s="7"/>
      <c r="AF86" s="7"/>
      <c r="AG86" s="7"/>
      <c r="AH86" s="7"/>
      <c r="AI86" s="7"/>
      <c r="AJ86" s="7"/>
      <c r="AK86" s="7"/>
      <c r="AL86" s="7"/>
      <c r="AM86" s="7"/>
      <c r="AN86" s="7"/>
    </row>
    <row r="87" spans="1:40" ht="7.5" customHeight="1">
      <c r="A87" s="15"/>
      <c r="B87" s="16"/>
      <c r="C87" s="15"/>
      <c r="D87" s="15"/>
      <c r="E87" s="15"/>
      <c r="F87" s="15"/>
      <c r="G87" s="15"/>
      <c r="H87" s="15"/>
      <c r="I87" s="15"/>
      <c r="J87" s="15"/>
      <c r="K87" s="15"/>
      <c r="L87" s="15"/>
      <c r="M87" s="15"/>
      <c r="N87" s="15"/>
      <c r="O87" s="15"/>
      <c r="P87" s="15"/>
      <c r="Q87" s="15"/>
      <c r="R87" s="15"/>
      <c r="S87" s="15"/>
      <c r="T87" s="15"/>
      <c r="U87" s="15"/>
      <c r="V87" s="17"/>
      <c r="W87" s="15"/>
      <c r="X87" s="7"/>
      <c r="Y87" s="7"/>
      <c r="Z87" s="7"/>
      <c r="AA87" s="7"/>
      <c r="AB87" s="7"/>
      <c r="AC87" s="7"/>
      <c r="AD87" s="7"/>
      <c r="AE87" s="7"/>
      <c r="AF87" s="7"/>
      <c r="AG87" s="7"/>
      <c r="AH87" s="7"/>
      <c r="AI87" s="7"/>
      <c r="AJ87" s="7"/>
      <c r="AK87" s="7"/>
      <c r="AL87" s="7"/>
      <c r="AM87" s="7"/>
      <c r="AN87" s="7"/>
    </row>
    <row r="88" spans="1:40" ht="19.5" customHeight="1">
      <c r="A88" s="15"/>
      <c r="B88" s="16"/>
      <c r="C88" s="37"/>
      <c r="D88" s="37"/>
      <c r="E88" s="39"/>
      <c r="F88" s="37"/>
      <c r="G88" s="37"/>
      <c r="H88" s="37"/>
      <c r="I88" s="37"/>
      <c r="J88" s="37"/>
      <c r="K88" s="37"/>
      <c r="L88" s="37"/>
      <c r="M88" s="37"/>
      <c r="N88" s="37"/>
      <c r="O88" s="37"/>
      <c r="P88" s="37"/>
      <c r="Q88" s="37"/>
      <c r="R88" s="37"/>
      <c r="S88" s="37"/>
      <c r="T88" s="37"/>
      <c r="U88" s="37"/>
      <c r="V88" s="47"/>
      <c r="W88" s="15"/>
      <c r="X88" s="7"/>
      <c r="Y88" s="7"/>
      <c r="Z88" s="7"/>
      <c r="AA88" s="7"/>
      <c r="AB88" s="7"/>
      <c r="AC88" s="7"/>
      <c r="AD88" s="7"/>
      <c r="AE88" s="7"/>
      <c r="AF88" s="7"/>
      <c r="AG88" s="7"/>
      <c r="AH88" s="7"/>
      <c r="AI88" s="7"/>
      <c r="AJ88" s="7"/>
      <c r="AK88" s="7"/>
      <c r="AL88" s="7"/>
      <c r="AM88" s="7"/>
      <c r="AN88" s="7"/>
    </row>
    <row r="89" spans="1:40" ht="7.5" customHeight="1">
      <c r="A89" s="15"/>
      <c r="B89" s="28"/>
      <c r="C89" s="15"/>
      <c r="D89" s="15"/>
      <c r="E89" s="15"/>
      <c r="F89" s="15"/>
      <c r="G89" s="15"/>
      <c r="H89" s="15"/>
      <c r="I89" s="15"/>
      <c r="J89" s="15"/>
      <c r="K89" s="15"/>
      <c r="L89" s="15"/>
      <c r="M89" s="15"/>
      <c r="N89" s="15"/>
      <c r="O89" s="15"/>
      <c r="P89" s="15"/>
      <c r="Q89" s="15"/>
      <c r="R89" s="15"/>
      <c r="S89" s="15"/>
      <c r="T89" s="15"/>
      <c r="U89" s="15"/>
      <c r="V89" s="29"/>
      <c r="W89" s="15"/>
      <c r="X89" s="7"/>
      <c r="Y89" s="7"/>
      <c r="Z89" s="7"/>
      <c r="AA89" s="7"/>
      <c r="AB89" s="7"/>
      <c r="AC89" s="7"/>
      <c r="AD89" s="7"/>
      <c r="AE89" s="7"/>
      <c r="AF89" s="7"/>
      <c r="AG89" s="7"/>
      <c r="AH89" s="7"/>
      <c r="AI89" s="7"/>
      <c r="AJ89" s="7"/>
      <c r="AK89" s="7"/>
      <c r="AL89" s="7"/>
      <c r="AM89" s="7"/>
      <c r="AN89" s="7"/>
    </row>
    <row r="90" spans="1:40" s="8" customFormat="1" ht="20.25" customHeight="1">
      <c r="A90" s="42"/>
      <c r="B90" s="28"/>
      <c r="C90" s="42"/>
      <c r="D90" s="93"/>
      <c r="E90" s="450" t="s">
        <v>190</v>
      </c>
      <c r="F90" s="450"/>
      <c r="G90" s="450"/>
      <c r="H90" s="450"/>
      <c r="I90" s="450"/>
      <c r="J90" s="450"/>
      <c r="K90" s="450"/>
      <c r="L90" s="450"/>
      <c r="M90" s="450"/>
      <c r="N90" s="450"/>
      <c r="O90" s="450"/>
      <c r="P90" s="450"/>
      <c r="Q90" s="450"/>
      <c r="R90" s="450"/>
      <c r="S90" s="450"/>
      <c r="T90" s="450"/>
      <c r="U90" s="15"/>
      <c r="V90" s="29"/>
      <c r="W90" s="42"/>
      <c r="X90" s="98"/>
      <c r="Y90" s="98"/>
      <c r="Z90" s="98"/>
      <c r="AA90" s="98"/>
      <c r="AB90" s="98"/>
      <c r="AC90" s="98"/>
      <c r="AD90" s="98"/>
      <c r="AE90" s="98"/>
      <c r="AF90" s="98"/>
      <c r="AG90" s="98"/>
      <c r="AH90" s="98"/>
      <c r="AI90" s="98"/>
      <c r="AJ90" s="98"/>
      <c r="AK90" s="98"/>
      <c r="AL90" s="98"/>
      <c r="AM90" s="98"/>
      <c r="AN90" s="98"/>
    </row>
    <row r="91" spans="1:40" s="54" customFormat="1" ht="24.75" customHeight="1">
      <c r="A91" s="66"/>
      <c r="B91" s="65"/>
      <c r="C91" s="66"/>
      <c r="E91" s="496" t="s">
        <v>200</v>
      </c>
      <c r="F91" s="447"/>
      <c r="G91" s="447"/>
      <c r="H91" s="447"/>
      <c r="I91" s="447"/>
      <c r="J91" s="447"/>
      <c r="K91" s="447"/>
      <c r="L91" s="447"/>
      <c r="M91" s="447"/>
      <c r="N91" s="447"/>
      <c r="O91" s="447"/>
      <c r="P91" s="447"/>
      <c r="Q91" s="447"/>
      <c r="R91" s="447"/>
      <c r="S91" s="447"/>
      <c r="T91" s="447"/>
      <c r="U91" s="15"/>
      <c r="V91" s="67"/>
      <c r="W91" s="66"/>
      <c r="X91" s="104"/>
      <c r="Y91" s="104"/>
      <c r="Z91" s="104"/>
      <c r="AA91" s="104"/>
      <c r="AB91" s="104"/>
      <c r="AC91" s="104"/>
      <c r="AD91" s="104"/>
      <c r="AE91" s="104"/>
      <c r="AF91" s="104"/>
      <c r="AG91" s="104"/>
      <c r="AH91" s="104"/>
      <c r="AI91" s="104"/>
      <c r="AJ91" s="104"/>
      <c r="AK91" s="104"/>
      <c r="AL91" s="104"/>
      <c r="AM91" s="104"/>
      <c r="AN91" s="104"/>
    </row>
    <row r="92" spans="1:40" ht="41.25" customHeight="1">
      <c r="A92" s="15"/>
      <c r="B92" s="28"/>
      <c r="C92" s="15"/>
      <c r="E92" s="496" t="s">
        <v>212</v>
      </c>
      <c r="F92" s="447"/>
      <c r="G92" s="447"/>
      <c r="H92" s="447"/>
      <c r="I92" s="447"/>
      <c r="J92" s="447"/>
      <c r="K92" s="447"/>
      <c r="L92" s="447"/>
      <c r="M92" s="447"/>
      <c r="N92" s="447"/>
      <c r="O92" s="447"/>
      <c r="P92" s="447"/>
      <c r="Q92" s="447"/>
      <c r="R92" s="447"/>
      <c r="S92" s="447"/>
      <c r="T92" s="447"/>
      <c r="U92" s="15"/>
      <c r="V92" s="29"/>
      <c r="W92" s="15"/>
      <c r="X92" s="98"/>
      <c r="Y92" s="98"/>
      <c r="Z92" s="98"/>
      <c r="AA92" s="98"/>
      <c r="AB92" s="98"/>
      <c r="AC92" s="98"/>
      <c r="AD92" s="98"/>
      <c r="AE92" s="98"/>
      <c r="AF92" s="98"/>
      <c r="AG92" s="98"/>
      <c r="AH92" s="98"/>
      <c r="AI92" s="98"/>
      <c r="AJ92" s="98"/>
      <c r="AK92" s="98"/>
      <c r="AL92" s="98"/>
      <c r="AM92" s="7"/>
      <c r="AN92" s="7"/>
    </row>
    <row r="93" spans="1:40" ht="15" customHeight="1">
      <c r="A93" s="15"/>
      <c r="B93" s="28"/>
      <c r="C93" s="15"/>
      <c r="D93" s="15"/>
      <c r="E93" s="496" t="s">
        <v>191</v>
      </c>
      <c r="F93" s="447"/>
      <c r="G93" s="447"/>
      <c r="H93" s="447"/>
      <c r="I93" s="447"/>
      <c r="J93" s="447"/>
      <c r="K93" s="447"/>
      <c r="L93" s="447"/>
      <c r="M93" s="447"/>
      <c r="N93" s="447"/>
      <c r="O93" s="447"/>
      <c r="P93" s="447"/>
      <c r="Q93" s="447"/>
      <c r="R93" s="447"/>
      <c r="S93" s="447"/>
      <c r="T93" s="447"/>
      <c r="U93" s="15"/>
      <c r="V93" s="29"/>
      <c r="W93" s="15"/>
      <c r="X93" s="7"/>
      <c r="Y93" s="7"/>
      <c r="Z93" s="7"/>
      <c r="AA93" s="7"/>
      <c r="AB93" s="7"/>
      <c r="AC93" s="7"/>
      <c r="AD93" s="7"/>
      <c r="AE93" s="7"/>
      <c r="AF93" s="7"/>
      <c r="AG93" s="7"/>
      <c r="AH93" s="7"/>
      <c r="AI93" s="7"/>
      <c r="AJ93" s="7"/>
      <c r="AK93" s="7"/>
      <c r="AL93" s="7"/>
      <c r="AM93" s="7"/>
      <c r="AN93" s="7"/>
    </row>
    <row r="94" spans="1:40" ht="7.5" customHeight="1">
      <c r="A94" s="15"/>
      <c r="B94" s="28"/>
      <c r="C94" s="15"/>
      <c r="D94" s="15"/>
      <c r="E94" s="15"/>
      <c r="F94" s="15"/>
      <c r="G94" s="15"/>
      <c r="H94" s="15"/>
      <c r="I94" s="15"/>
      <c r="J94" s="15"/>
      <c r="K94" s="15"/>
      <c r="L94" s="15"/>
      <c r="M94" s="15"/>
      <c r="N94" s="15"/>
      <c r="O94" s="15"/>
      <c r="P94" s="15"/>
      <c r="Q94" s="15"/>
      <c r="R94" s="15"/>
      <c r="S94" s="15"/>
      <c r="T94" s="15"/>
      <c r="U94" s="15"/>
      <c r="V94" s="29"/>
      <c r="W94" s="15"/>
      <c r="X94" s="7"/>
      <c r="Y94" s="7"/>
      <c r="Z94" s="7"/>
      <c r="AA94" s="7"/>
      <c r="AB94" s="7"/>
      <c r="AC94" s="7"/>
      <c r="AD94" s="7"/>
      <c r="AE94" s="7"/>
      <c r="AF94" s="7"/>
      <c r="AG94" s="7"/>
      <c r="AH94" s="7"/>
      <c r="AI94" s="7"/>
      <c r="AJ94" s="7"/>
      <c r="AK94" s="7"/>
      <c r="AL94" s="7"/>
      <c r="AM94" s="7"/>
      <c r="AN94" s="7"/>
    </row>
    <row r="95" spans="1:40" s="8" customFormat="1" ht="21" customHeight="1">
      <c r="A95" s="42"/>
      <c r="B95" s="12"/>
      <c r="C95" s="451" t="s">
        <v>205</v>
      </c>
      <c r="D95" s="452"/>
      <c r="E95" s="452"/>
      <c r="F95" s="453"/>
      <c r="G95" s="453"/>
      <c r="H95" s="453"/>
      <c r="I95" s="453"/>
      <c r="J95" s="453"/>
      <c r="K95" s="453"/>
      <c r="L95" s="453"/>
      <c r="M95" s="453"/>
      <c r="N95" s="453"/>
      <c r="O95" s="453"/>
      <c r="P95" s="453"/>
      <c r="Q95" s="453"/>
      <c r="R95" s="453"/>
      <c r="S95" s="453"/>
      <c r="T95" s="453"/>
      <c r="U95" s="454"/>
      <c r="V95" s="29"/>
      <c r="W95" s="42"/>
      <c r="X95" s="98"/>
      <c r="Y95" s="98"/>
      <c r="Z95" s="98"/>
      <c r="AA95" s="98"/>
      <c r="AB95" s="98"/>
      <c r="AC95" s="98"/>
      <c r="AD95" s="98"/>
      <c r="AE95" s="98"/>
      <c r="AF95" s="98"/>
      <c r="AG95" s="98"/>
      <c r="AH95" s="98"/>
      <c r="AI95" s="98"/>
      <c r="AJ95" s="98"/>
      <c r="AK95" s="98"/>
      <c r="AL95" s="98"/>
      <c r="AM95" s="98"/>
      <c r="AN95" s="98"/>
    </row>
    <row r="96" spans="1:40" ht="6" customHeight="1">
      <c r="A96" s="15"/>
      <c r="B96" s="16"/>
      <c r="C96" s="121"/>
      <c r="D96" s="15"/>
      <c r="E96" s="15"/>
      <c r="F96" s="15"/>
      <c r="G96" s="15"/>
      <c r="H96" s="15"/>
      <c r="I96" s="15"/>
      <c r="J96" s="15"/>
      <c r="K96" s="15"/>
      <c r="L96" s="15"/>
      <c r="M96" s="15"/>
      <c r="N96" s="15"/>
      <c r="O96" s="15"/>
      <c r="P96" s="15"/>
      <c r="Q96" s="15"/>
      <c r="R96" s="15"/>
      <c r="S96" s="15"/>
      <c r="T96" s="15"/>
      <c r="U96" s="122"/>
      <c r="V96" s="17"/>
      <c r="W96" s="15"/>
      <c r="X96" s="7"/>
      <c r="Y96" s="7"/>
      <c r="Z96" s="7"/>
      <c r="AA96" s="7"/>
      <c r="AB96" s="7"/>
      <c r="AC96" s="7"/>
      <c r="AD96" s="7"/>
      <c r="AE96" s="7"/>
      <c r="AF96" s="7"/>
      <c r="AG96" s="7"/>
      <c r="AH96" s="7"/>
      <c r="AI96" s="7"/>
      <c r="AJ96" s="7"/>
      <c r="AK96" s="7"/>
      <c r="AL96" s="7"/>
      <c r="AM96" s="7"/>
      <c r="AN96" s="7"/>
    </row>
    <row r="97" spans="1:40" ht="15.75" customHeight="1">
      <c r="A97" s="15"/>
      <c r="B97" s="16"/>
      <c r="C97" s="123"/>
      <c r="D97" s="116" t="s">
        <v>22</v>
      </c>
      <c r="E97" s="116"/>
      <c r="F97" s="116"/>
      <c r="G97" s="116"/>
      <c r="H97" s="116"/>
      <c r="I97" s="116"/>
      <c r="J97" s="117" t="s">
        <v>192</v>
      </c>
      <c r="K97" s="15"/>
      <c r="L97" s="116"/>
      <c r="M97" s="116" t="s">
        <v>22</v>
      </c>
      <c r="N97" s="116"/>
      <c r="O97" s="116"/>
      <c r="P97" s="116"/>
      <c r="Q97" s="116"/>
      <c r="R97" s="117"/>
      <c r="S97" s="117"/>
      <c r="T97" s="117"/>
      <c r="U97" s="124" t="s">
        <v>192</v>
      </c>
      <c r="V97" s="17"/>
      <c r="W97" s="15"/>
      <c r="X97" s="7"/>
      <c r="Y97" s="7"/>
      <c r="Z97" s="7"/>
      <c r="AA97" s="7"/>
      <c r="AB97" s="7"/>
      <c r="AC97" s="7"/>
      <c r="AD97" s="7"/>
      <c r="AE97" s="7"/>
      <c r="AF97" s="7"/>
      <c r="AG97" s="7"/>
      <c r="AH97" s="7"/>
      <c r="AI97" s="7"/>
      <c r="AJ97" s="7"/>
      <c r="AK97" s="7"/>
      <c r="AL97" s="7"/>
      <c r="AM97" s="7"/>
      <c r="AN97" s="7"/>
    </row>
    <row r="98" spans="1:40" ht="4.5" customHeight="1">
      <c r="A98" s="15"/>
      <c r="B98" s="16"/>
      <c r="C98" s="121"/>
      <c r="D98" s="15"/>
      <c r="E98" s="15"/>
      <c r="F98" s="15"/>
      <c r="G98" s="15"/>
      <c r="H98" s="15"/>
      <c r="I98" s="15"/>
      <c r="J98" s="15"/>
      <c r="K98" s="15"/>
      <c r="L98" s="15"/>
      <c r="M98" s="15"/>
      <c r="N98" s="15"/>
      <c r="O98" s="22"/>
      <c r="P98" s="22"/>
      <c r="Q98" s="22"/>
      <c r="R98" s="22"/>
      <c r="S98" s="22"/>
      <c r="T98" s="22"/>
      <c r="U98" s="125"/>
      <c r="V98" s="17"/>
      <c r="W98" s="15"/>
      <c r="X98" s="7"/>
      <c r="Y98" s="7"/>
      <c r="Z98" s="7"/>
      <c r="AA98" s="7"/>
      <c r="AB98" s="7"/>
      <c r="AC98" s="7"/>
      <c r="AD98" s="7"/>
      <c r="AE98" s="7"/>
      <c r="AF98" s="7"/>
      <c r="AG98" s="7"/>
      <c r="AH98" s="7"/>
      <c r="AI98" s="7"/>
      <c r="AJ98" s="7"/>
      <c r="AK98" s="7"/>
      <c r="AL98" s="7"/>
      <c r="AM98" s="7"/>
      <c r="AN98" s="7"/>
    </row>
    <row r="99" spans="1:40" s="10" customFormat="1" ht="22.5" customHeight="1">
      <c r="A99" s="95"/>
      <c r="B99" s="13"/>
      <c r="C99" s="68" t="s">
        <v>184</v>
      </c>
      <c r="D99" s="459"/>
      <c r="E99" s="460"/>
      <c r="F99" s="460"/>
      <c r="G99" s="460"/>
      <c r="H99" s="460"/>
      <c r="I99" s="461"/>
      <c r="J99" s="346"/>
      <c r="K99" s="42"/>
      <c r="L99" s="68" t="s">
        <v>187</v>
      </c>
      <c r="M99" s="459"/>
      <c r="N99" s="460"/>
      <c r="O99" s="460"/>
      <c r="P99" s="460"/>
      <c r="Q99" s="460"/>
      <c r="R99" s="460"/>
      <c r="S99" s="460"/>
      <c r="T99" s="461"/>
      <c r="U99" s="346"/>
      <c r="V99" s="14"/>
      <c r="W99" s="95"/>
      <c r="X99" s="105"/>
      <c r="Y99" s="105"/>
      <c r="Z99" s="105"/>
      <c r="AA99" s="105"/>
      <c r="AB99" s="105"/>
      <c r="AC99" s="105"/>
      <c r="AD99" s="105"/>
      <c r="AE99" s="105"/>
      <c r="AF99" s="105"/>
      <c r="AG99" s="105"/>
      <c r="AH99" s="105"/>
      <c r="AI99" s="105"/>
      <c r="AJ99" s="105"/>
      <c r="AK99" s="105"/>
      <c r="AL99" s="105"/>
      <c r="AM99" s="105"/>
      <c r="AN99" s="105"/>
    </row>
    <row r="100" spans="1:40" ht="4.5" customHeight="1">
      <c r="A100" s="15"/>
      <c r="B100" s="16"/>
      <c r="C100" s="272"/>
      <c r="D100" s="42"/>
      <c r="E100" s="42"/>
      <c r="F100" s="42"/>
      <c r="G100" s="42"/>
      <c r="H100" s="42"/>
      <c r="I100" s="42"/>
      <c r="J100" s="280"/>
      <c r="K100" s="42"/>
      <c r="L100" s="42"/>
      <c r="M100" s="42"/>
      <c r="N100" s="42"/>
      <c r="O100" s="270"/>
      <c r="P100" s="270"/>
      <c r="Q100" s="270"/>
      <c r="R100" s="270"/>
      <c r="S100" s="270"/>
      <c r="T100" s="270"/>
      <c r="U100" s="300"/>
      <c r="V100" s="17"/>
      <c r="W100" s="15"/>
      <c r="X100" s="7"/>
      <c r="Y100" s="7"/>
      <c r="Z100" s="7"/>
      <c r="AA100" s="7"/>
      <c r="AB100" s="7"/>
      <c r="AC100" s="7"/>
      <c r="AD100" s="7"/>
      <c r="AE100" s="7"/>
      <c r="AF100" s="7"/>
      <c r="AG100" s="7"/>
      <c r="AH100" s="7"/>
      <c r="AI100" s="7"/>
      <c r="AJ100" s="7"/>
      <c r="AK100" s="7"/>
      <c r="AL100" s="7"/>
      <c r="AM100" s="7"/>
      <c r="AN100" s="7"/>
    </row>
    <row r="101" spans="1:40" ht="22.5" customHeight="1">
      <c r="A101" s="15"/>
      <c r="B101" s="6"/>
      <c r="C101" s="68" t="s">
        <v>185</v>
      </c>
      <c r="D101" s="459"/>
      <c r="E101" s="460"/>
      <c r="F101" s="460"/>
      <c r="G101" s="460"/>
      <c r="H101" s="460"/>
      <c r="I101" s="461"/>
      <c r="J101" s="346"/>
      <c r="K101" s="42"/>
      <c r="L101" s="68" t="s">
        <v>188</v>
      </c>
      <c r="M101" s="459"/>
      <c r="N101" s="460"/>
      <c r="O101" s="460"/>
      <c r="P101" s="460"/>
      <c r="Q101" s="460"/>
      <c r="R101" s="460"/>
      <c r="S101" s="460"/>
      <c r="T101" s="461"/>
      <c r="U101" s="346"/>
      <c r="V101" s="18"/>
      <c r="W101" s="30"/>
      <c r="X101" s="100"/>
      <c r="Y101" s="7"/>
      <c r="Z101" s="7"/>
      <c r="AA101" s="7"/>
      <c r="AB101" s="7"/>
      <c r="AC101" s="7"/>
      <c r="AD101" s="7"/>
      <c r="AE101" s="7"/>
      <c r="AF101" s="7"/>
      <c r="AG101" s="7"/>
      <c r="AH101" s="7"/>
      <c r="AI101" s="7"/>
      <c r="AJ101" s="7"/>
      <c r="AK101" s="7"/>
      <c r="AL101" s="7"/>
      <c r="AM101" s="7"/>
      <c r="AN101" s="7"/>
    </row>
    <row r="102" spans="1:40" ht="4.5" customHeight="1">
      <c r="A102" s="15"/>
      <c r="B102" s="16"/>
      <c r="C102" s="272"/>
      <c r="D102" s="42"/>
      <c r="E102" s="42"/>
      <c r="F102" s="42"/>
      <c r="G102" s="42"/>
      <c r="H102" s="42"/>
      <c r="I102" s="42"/>
      <c r="J102" s="280"/>
      <c r="K102" s="42"/>
      <c r="L102" s="42"/>
      <c r="M102" s="42"/>
      <c r="N102" s="42"/>
      <c r="O102" s="270"/>
      <c r="P102" s="270"/>
      <c r="Q102" s="270"/>
      <c r="R102" s="270"/>
      <c r="S102" s="270"/>
      <c r="T102" s="270"/>
      <c r="U102" s="300"/>
      <c r="V102" s="17"/>
      <c r="W102" s="15"/>
      <c r="X102" s="7"/>
      <c r="Y102" s="7"/>
      <c r="Z102" s="7"/>
      <c r="AA102" s="7"/>
      <c r="AB102" s="7"/>
      <c r="AC102" s="7"/>
      <c r="AD102" s="7"/>
      <c r="AE102" s="7"/>
      <c r="AF102" s="7"/>
      <c r="AG102" s="7"/>
      <c r="AH102" s="7"/>
      <c r="AI102" s="7"/>
      <c r="AJ102" s="7"/>
      <c r="AK102" s="7"/>
      <c r="AL102" s="7"/>
      <c r="AM102" s="7"/>
      <c r="AN102" s="7"/>
    </row>
    <row r="103" spans="1:40" ht="22.5" customHeight="1">
      <c r="A103" s="15"/>
      <c r="B103" s="16"/>
      <c r="C103" s="68" t="s">
        <v>186</v>
      </c>
      <c r="D103" s="459"/>
      <c r="E103" s="460"/>
      <c r="F103" s="460"/>
      <c r="G103" s="460"/>
      <c r="H103" s="460"/>
      <c r="I103" s="461"/>
      <c r="J103" s="346"/>
      <c r="K103" s="42"/>
      <c r="L103" s="68" t="s">
        <v>189</v>
      </c>
      <c r="M103" s="460"/>
      <c r="N103" s="460"/>
      <c r="O103" s="460"/>
      <c r="P103" s="460"/>
      <c r="Q103" s="460"/>
      <c r="R103" s="460"/>
      <c r="S103" s="460"/>
      <c r="T103" s="461"/>
      <c r="U103" s="346"/>
      <c r="V103" s="47"/>
      <c r="W103" s="30"/>
      <c r="X103" s="100"/>
      <c r="Y103" s="7"/>
      <c r="Z103" s="7"/>
      <c r="AA103" s="7"/>
      <c r="AB103" s="7"/>
      <c r="AC103" s="7"/>
      <c r="AD103" s="7"/>
      <c r="AE103" s="7"/>
      <c r="AF103" s="7"/>
      <c r="AG103" s="7"/>
      <c r="AH103" s="7"/>
      <c r="AI103" s="7"/>
      <c r="AJ103" s="7"/>
      <c r="AK103" s="7"/>
      <c r="AL103" s="7"/>
      <c r="AM103" s="7"/>
      <c r="AN103" s="7"/>
    </row>
    <row r="104" spans="1:40" ht="5.25" customHeight="1">
      <c r="A104" s="15"/>
      <c r="B104" s="16"/>
      <c r="C104" s="126"/>
      <c r="D104" s="127"/>
      <c r="E104" s="127"/>
      <c r="F104" s="127"/>
      <c r="G104" s="127"/>
      <c r="H104" s="127"/>
      <c r="I104" s="128"/>
      <c r="J104" s="127"/>
      <c r="K104" s="129"/>
      <c r="L104" s="127"/>
      <c r="M104" s="128"/>
      <c r="N104" s="128"/>
      <c r="O104" s="128"/>
      <c r="P104" s="128"/>
      <c r="Q104" s="128"/>
      <c r="R104" s="128"/>
      <c r="S104" s="128"/>
      <c r="T104" s="128"/>
      <c r="U104" s="130"/>
      <c r="V104" s="47"/>
      <c r="W104" s="30"/>
      <c r="X104" s="100"/>
      <c r="Y104" s="7"/>
      <c r="Z104" s="7"/>
      <c r="AA104" s="7"/>
      <c r="AB104" s="7"/>
      <c r="AC104" s="7"/>
      <c r="AD104" s="7"/>
      <c r="AE104" s="7"/>
      <c r="AF104" s="7"/>
      <c r="AG104" s="7"/>
      <c r="AH104" s="7"/>
      <c r="AI104" s="7"/>
      <c r="AJ104" s="7"/>
      <c r="AK104" s="7"/>
      <c r="AL104" s="7"/>
      <c r="AM104" s="7"/>
      <c r="AN104" s="7"/>
    </row>
    <row r="105" spans="1:40" ht="7.5" customHeight="1">
      <c r="A105" s="15"/>
      <c r="B105" s="16"/>
      <c r="C105" s="15"/>
      <c r="D105" s="15"/>
      <c r="E105" s="15"/>
      <c r="F105" s="15"/>
      <c r="G105" s="15"/>
      <c r="H105" s="15"/>
      <c r="I105" s="15"/>
      <c r="J105" s="15"/>
      <c r="K105" s="15"/>
      <c r="L105" s="15"/>
      <c r="M105" s="15"/>
      <c r="N105" s="15"/>
      <c r="O105" s="22"/>
      <c r="P105" s="22"/>
      <c r="Q105" s="22"/>
      <c r="R105" s="22"/>
      <c r="S105" s="22"/>
      <c r="T105" s="22"/>
      <c r="U105" s="22"/>
      <c r="V105" s="17"/>
      <c r="W105" s="15"/>
      <c r="X105" s="7"/>
      <c r="Y105" s="7"/>
      <c r="Z105" s="7"/>
      <c r="AA105" s="7"/>
      <c r="AB105" s="7"/>
      <c r="AC105" s="7"/>
      <c r="AD105" s="7"/>
      <c r="AE105" s="7"/>
      <c r="AF105" s="7"/>
      <c r="AG105" s="7"/>
      <c r="AH105" s="7"/>
      <c r="AI105" s="7"/>
      <c r="AJ105" s="7"/>
      <c r="AK105" s="7"/>
      <c r="AL105" s="7"/>
      <c r="AM105" s="7"/>
      <c r="AN105" s="7"/>
    </row>
    <row r="106" spans="1:40" ht="29.25" customHeight="1">
      <c r="A106" s="15"/>
      <c r="B106" s="16"/>
      <c r="C106" s="448" t="s">
        <v>210</v>
      </c>
      <c r="D106" s="449"/>
      <c r="E106" s="449"/>
      <c r="F106" s="449"/>
      <c r="G106" s="449"/>
      <c r="H106" s="449"/>
      <c r="I106" s="449"/>
      <c r="J106" s="449"/>
      <c r="K106" s="449"/>
      <c r="L106" s="449"/>
      <c r="M106" s="449"/>
      <c r="N106" s="449"/>
      <c r="O106" s="449"/>
      <c r="P106" s="449"/>
      <c r="Q106" s="449"/>
      <c r="R106" s="449"/>
      <c r="S106" s="449"/>
      <c r="T106" s="449"/>
      <c r="U106" s="449"/>
      <c r="V106" s="17"/>
      <c r="W106" s="15"/>
      <c r="X106" s="7"/>
      <c r="Y106" s="7"/>
      <c r="Z106" s="7"/>
      <c r="AA106" s="7"/>
      <c r="AB106" s="7"/>
      <c r="AC106" s="7"/>
      <c r="AD106" s="7"/>
      <c r="AE106" s="7"/>
      <c r="AF106" s="7"/>
      <c r="AG106" s="7"/>
      <c r="AH106" s="7"/>
      <c r="AI106" s="7"/>
      <c r="AJ106" s="7"/>
      <c r="AK106" s="7"/>
      <c r="AL106" s="7"/>
      <c r="AM106" s="7"/>
      <c r="AN106" s="7"/>
    </row>
    <row r="107" spans="1:40" ht="5.25" customHeight="1">
      <c r="A107" s="15"/>
      <c r="B107" s="16"/>
      <c r="C107" s="15"/>
      <c r="D107" s="15"/>
      <c r="E107" s="15"/>
      <c r="F107" s="15"/>
      <c r="G107" s="15"/>
      <c r="H107" s="15"/>
      <c r="I107" s="15"/>
      <c r="J107" s="15"/>
      <c r="K107" s="15"/>
      <c r="L107" s="15"/>
      <c r="M107" s="15"/>
      <c r="N107" s="15"/>
      <c r="O107" s="22"/>
      <c r="P107" s="22"/>
      <c r="Q107" s="22"/>
      <c r="R107" s="22"/>
      <c r="S107" s="22"/>
      <c r="T107" s="22"/>
      <c r="U107" s="22"/>
      <c r="V107" s="17"/>
      <c r="W107" s="15"/>
      <c r="X107" s="7"/>
      <c r="Y107" s="7"/>
      <c r="Z107" s="7"/>
      <c r="AA107" s="7"/>
      <c r="AB107" s="7"/>
      <c r="AC107" s="7"/>
      <c r="AD107" s="7"/>
      <c r="AE107" s="7"/>
      <c r="AF107" s="7"/>
      <c r="AG107" s="7"/>
      <c r="AH107" s="7"/>
      <c r="AI107" s="7"/>
      <c r="AJ107" s="7"/>
      <c r="AK107" s="7"/>
      <c r="AL107" s="7"/>
      <c r="AM107" s="7"/>
      <c r="AN107" s="7"/>
    </row>
    <row r="108" spans="1:40" ht="21" customHeight="1">
      <c r="A108" s="15"/>
      <c r="B108" s="6"/>
      <c r="C108" s="511" t="s">
        <v>201</v>
      </c>
      <c r="D108" s="512"/>
      <c r="E108" s="512"/>
      <c r="F108" s="513"/>
      <c r="G108" s="513"/>
      <c r="H108" s="513"/>
      <c r="I108" s="513"/>
      <c r="J108" s="513"/>
      <c r="K108" s="513"/>
      <c r="L108" s="513"/>
      <c r="M108" s="513"/>
      <c r="N108" s="513"/>
      <c r="O108" s="513"/>
      <c r="P108" s="513"/>
      <c r="Q108" s="513"/>
      <c r="R108" s="513"/>
      <c r="S108" s="513"/>
      <c r="T108" s="513"/>
      <c r="U108" s="514"/>
      <c r="V108" s="18"/>
      <c r="W108" s="30"/>
      <c r="X108" s="100"/>
      <c r="Y108" s="7"/>
      <c r="Z108" s="7"/>
      <c r="AA108" s="7"/>
      <c r="AB108" s="7"/>
      <c r="AC108" s="7"/>
      <c r="AD108" s="7"/>
      <c r="AE108" s="7"/>
      <c r="AF108" s="7"/>
      <c r="AG108" s="7"/>
      <c r="AH108" s="7"/>
      <c r="AI108" s="7"/>
      <c r="AJ108" s="7"/>
      <c r="AK108" s="7"/>
      <c r="AL108" s="7"/>
      <c r="AM108" s="7"/>
      <c r="AN108" s="7"/>
    </row>
    <row r="109" spans="1:40" ht="7.5" customHeight="1">
      <c r="A109" s="15"/>
      <c r="B109" s="16"/>
      <c r="C109" s="16"/>
      <c r="D109" s="15"/>
      <c r="E109" s="15"/>
      <c r="F109" s="15"/>
      <c r="G109" s="15"/>
      <c r="H109" s="15"/>
      <c r="I109" s="15"/>
      <c r="J109" s="15"/>
      <c r="K109" s="15"/>
      <c r="L109" s="15"/>
      <c r="M109" s="15"/>
      <c r="N109" s="15"/>
      <c r="O109" s="15"/>
      <c r="P109" s="15"/>
      <c r="Q109" s="15"/>
      <c r="R109" s="15"/>
      <c r="S109" s="15"/>
      <c r="T109" s="15"/>
      <c r="U109" s="17"/>
      <c r="V109" s="47"/>
      <c r="W109" s="30"/>
      <c r="X109" s="100"/>
      <c r="Y109" s="7"/>
      <c r="Z109" s="7"/>
      <c r="AA109" s="7"/>
      <c r="AB109" s="7"/>
      <c r="AC109" s="7"/>
      <c r="AD109" s="7"/>
      <c r="AE109" s="7"/>
      <c r="AF109" s="7"/>
      <c r="AG109" s="7"/>
      <c r="AH109" s="7"/>
      <c r="AI109" s="7"/>
      <c r="AJ109" s="7"/>
      <c r="AK109" s="7"/>
      <c r="AL109" s="7"/>
      <c r="AM109" s="7"/>
      <c r="AN109" s="7"/>
    </row>
    <row r="110" spans="1:40" ht="10.5" customHeight="1">
      <c r="A110" s="15"/>
      <c r="B110" s="16"/>
      <c r="C110" s="131"/>
      <c r="D110" s="112" t="s">
        <v>22</v>
      </c>
      <c r="E110" s="112"/>
      <c r="F110" s="112"/>
      <c r="G110" s="112"/>
      <c r="H110" s="112"/>
      <c r="I110" s="112"/>
      <c r="J110" s="115" t="s">
        <v>192</v>
      </c>
      <c r="K110" s="15"/>
      <c r="L110" s="112"/>
      <c r="M110" s="112" t="s">
        <v>22</v>
      </c>
      <c r="N110" s="112"/>
      <c r="O110" s="112"/>
      <c r="P110" s="112"/>
      <c r="Q110" s="112"/>
      <c r="R110" s="112"/>
      <c r="S110" s="112"/>
      <c r="T110" s="112"/>
      <c r="U110" s="132" t="s">
        <v>192</v>
      </c>
      <c r="V110" s="17"/>
      <c r="W110" s="15"/>
      <c r="X110" s="7"/>
      <c r="Y110" s="7"/>
      <c r="Z110" s="7"/>
      <c r="AA110" s="7"/>
      <c r="AB110" s="7"/>
      <c r="AC110" s="7"/>
      <c r="AD110" s="7"/>
      <c r="AE110" s="7"/>
      <c r="AF110" s="7"/>
      <c r="AG110" s="7"/>
      <c r="AH110" s="7"/>
      <c r="AI110" s="7"/>
      <c r="AJ110" s="7"/>
      <c r="AK110" s="7"/>
      <c r="AL110" s="7"/>
      <c r="AM110" s="7"/>
      <c r="AN110" s="7"/>
    </row>
    <row r="111" spans="1:40" ht="7.5" customHeight="1">
      <c r="A111" s="15"/>
      <c r="B111" s="16"/>
      <c r="C111" s="16"/>
      <c r="D111" s="15"/>
      <c r="E111" s="15"/>
      <c r="F111" s="15"/>
      <c r="G111" s="15"/>
      <c r="H111" s="15"/>
      <c r="I111" s="114"/>
      <c r="J111" s="15"/>
      <c r="K111" s="15"/>
      <c r="L111" s="15"/>
      <c r="M111" s="15"/>
      <c r="N111" s="15"/>
      <c r="O111" s="15"/>
      <c r="P111" s="15"/>
      <c r="Q111" s="15"/>
      <c r="R111" s="15"/>
      <c r="S111" s="15"/>
      <c r="T111" s="15"/>
      <c r="U111" s="47"/>
      <c r="V111" s="47"/>
      <c r="W111" s="30"/>
      <c r="X111" s="100"/>
      <c r="Y111" s="7"/>
      <c r="Z111" s="7"/>
      <c r="AA111" s="7"/>
      <c r="AB111" s="7"/>
      <c r="AC111" s="7"/>
      <c r="AD111" s="7"/>
      <c r="AE111" s="7"/>
      <c r="AF111" s="7"/>
      <c r="AG111" s="7"/>
      <c r="AH111" s="7"/>
      <c r="AI111" s="7"/>
      <c r="AJ111" s="7"/>
      <c r="AK111" s="7"/>
      <c r="AL111" s="7"/>
      <c r="AM111" s="7"/>
      <c r="AN111" s="7"/>
    </row>
    <row r="112" spans="1:40" ht="15" customHeight="1">
      <c r="A112" s="15"/>
      <c r="B112" s="6"/>
      <c r="C112" s="133" t="s">
        <v>24</v>
      </c>
      <c r="D112" s="11"/>
      <c r="E112" s="11"/>
      <c r="F112" s="9"/>
      <c r="G112" s="9"/>
      <c r="H112" s="9"/>
      <c r="I112" s="136"/>
      <c r="J112" s="136"/>
      <c r="K112" s="15"/>
      <c r="L112" s="11" t="s">
        <v>25</v>
      </c>
      <c r="M112" s="11"/>
      <c r="N112" s="9"/>
      <c r="O112" s="9"/>
      <c r="P112" s="9"/>
      <c r="Q112" s="9"/>
      <c r="R112" s="9"/>
      <c r="S112" s="9"/>
      <c r="T112" s="9"/>
      <c r="U112" s="134"/>
      <c r="V112" s="18"/>
      <c r="W112" s="30"/>
      <c r="X112" s="100"/>
      <c r="Y112" s="7"/>
      <c r="Z112" s="7"/>
      <c r="AA112" s="7"/>
      <c r="AB112" s="7"/>
      <c r="AC112" s="7"/>
      <c r="AD112" s="7"/>
      <c r="AE112" s="7"/>
      <c r="AF112" s="7"/>
      <c r="AG112" s="7"/>
      <c r="AH112" s="7"/>
      <c r="AI112" s="7"/>
      <c r="AJ112" s="7"/>
      <c r="AK112" s="7"/>
      <c r="AL112" s="7"/>
      <c r="AM112" s="7"/>
      <c r="AN112" s="7"/>
    </row>
    <row r="113" spans="1:40" ht="4.5" customHeight="1">
      <c r="A113" s="15"/>
      <c r="B113" s="16"/>
      <c r="C113" s="16"/>
      <c r="D113" s="15"/>
      <c r="E113" s="15"/>
      <c r="F113" s="15"/>
      <c r="G113" s="15"/>
      <c r="H113" s="15"/>
      <c r="I113" s="15"/>
      <c r="J113" s="15"/>
      <c r="K113" s="15"/>
      <c r="L113" s="15"/>
      <c r="M113" s="15"/>
      <c r="N113" s="15"/>
      <c r="O113" s="15"/>
      <c r="P113" s="15"/>
      <c r="Q113" s="15"/>
      <c r="R113" s="15"/>
      <c r="S113" s="15"/>
      <c r="T113" s="15"/>
      <c r="U113" s="47"/>
      <c r="V113" s="47"/>
      <c r="W113" s="30"/>
      <c r="X113" s="100"/>
      <c r="Y113" s="7"/>
      <c r="Z113" s="7"/>
      <c r="AA113" s="7"/>
      <c r="AB113" s="7"/>
      <c r="AC113" s="7"/>
      <c r="AD113" s="7"/>
      <c r="AE113" s="7"/>
      <c r="AF113" s="7"/>
      <c r="AG113" s="7"/>
      <c r="AH113" s="7"/>
      <c r="AI113" s="7"/>
      <c r="AJ113" s="7"/>
      <c r="AK113" s="7"/>
      <c r="AL113" s="7"/>
      <c r="AM113" s="7"/>
      <c r="AN113" s="7"/>
    </row>
    <row r="114" spans="1:40" s="10" customFormat="1" ht="22.5" customHeight="1">
      <c r="A114" s="95"/>
      <c r="B114" s="13"/>
      <c r="C114" s="345"/>
      <c r="D114" s="459"/>
      <c r="E114" s="460"/>
      <c r="F114" s="460"/>
      <c r="G114" s="460"/>
      <c r="H114" s="460"/>
      <c r="I114" s="461"/>
      <c r="J114" s="346"/>
      <c r="K114" s="42"/>
      <c r="L114" s="344"/>
      <c r="M114" s="460"/>
      <c r="N114" s="460"/>
      <c r="O114" s="460"/>
      <c r="P114" s="460"/>
      <c r="Q114" s="460"/>
      <c r="R114" s="460"/>
      <c r="S114" s="460"/>
      <c r="T114" s="461"/>
      <c r="U114" s="346"/>
      <c r="V114" s="19"/>
      <c r="W114" s="97"/>
      <c r="X114" s="106"/>
      <c r="Y114" s="105"/>
      <c r="Z114" s="105"/>
      <c r="AA114" s="105"/>
      <c r="AB114" s="105"/>
      <c r="AC114" s="105"/>
      <c r="AD114" s="105"/>
      <c r="AE114" s="105"/>
      <c r="AF114" s="105"/>
      <c r="AG114" s="105"/>
      <c r="AH114" s="105"/>
      <c r="AI114" s="105"/>
      <c r="AJ114" s="105"/>
      <c r="AK114" s="105"/>
      <c r="AL114" s="105"/>
      <c r="AM114" s="105"/>
      <c r="AN114" s="105"/>
    </row>
    <row r="115" spans="1:40" ht="4.5" customHeight="1">
      <c r="A115" s="15"/>
      <c r="B115" s="16"/>
      <c r="C115" s="26"/>
      <c r="D115" s="42"/>
      <c r="E115" s="42"/>
      <c r="F115" s="42"/>
      <c r="G115" s="42"/>
      <c r="H115" s="42"/>
      <c r="I115" s="42"/>
      <c r="J115" s="304"/>
      <c r="K115" s="42"/>
      <c r="L115" s="42"/>
      <c r="M115" s="42"/>
      <c r="N115" s="42"/>
      <c r="O115" s="270"/>
      <c r="P115" s="270"/>
      <c r="Q115" s="270"/>
      <c r="R115" s="270"/>
      <c r="S115" s="270"/>
      <c r="T115" s="270"/>
      <c r="U115" s="301"/>
      <c r="V115" s="17"/>
      <c r="W115" s="15"/>
      <c r="X115" s="7"/>
      <c r="Y115" s="7"/>
      <c r="Z115" s="7"/>
      <c r="AA115" s="7"/>
      <c r="AB115" s="7"/>
      <c r="AC115" s="7"/>
      <c r="AD115" s="7"/>
      <c r="AE115" s="7"/>
      <c r="AF115" s="7"/>
      <c r="AG115" s="7"/>
      <c r="AH115" s="7"/>
      <c r="AI115" s="7"/>
      <c r="AJ115" s="7"/>
      <c r="AK115" s="7"/>
      <c r="AL115" s="7"/>
      <c r="AM115" s="7"/>
      <c r="AN115" s="7"/>
    </row>
    <row r="116" spans="1:40" ht="22.5" customHeight="1">
      <c r="A116" s="15"/>
      <c r="B116" s="6"/>
      <c r="C116" s="345"/>
      <c r="D116" s="459"/>
      <c r="E116" s="460"/>
      <c r="F116" s="460"/>
      <c r="G116" s="460"/>
      <c r="H116" s="460"/>
      <c r="I116" s="461"/>
      <c r="J116" s="346"/>
      <c r="K116" s="42"/>
      <c r="L116" s="344"/>
      <c r="M116" s="460"/>
      <c r="N116" s="460"/>
      <c r="O116" s="460"/>
      <c r="P116" s="460"/>
      <c r="Q116" s="460"/>
      <c r="R116" s="460"/>
      <c r="S116" s="460"/>
      <c r="T116" s="461"/>
      <c r="U116" s="346"/>
      <c r="V116" s="18"/>
      <c r="W116" s="30"/>
      <c r="X116" s="100"/>
      <c r="Y116" s="7"/>
      <c r="Z116" s="7"/>
      <c r="AA116" s="7"/>
      <c r="AB116" s="7"/>
      <c r="AC116" s="7"/>
      <c r="AD116" s="7"/>
      <c r="AE116" s="7"/>
      <c r="AF116" s="7"/>
      <c r="AG116" s="7"/>
      <c r="AH116" s="7"/>
      <c r="AI116" s="7"/>
      <c r="AJ116" s="7"/>
      <c r="AK116" s="7"/>
      <c r="AL116" s="7"/>
      <c r="AM116" s="7"/>
      <c r="AN116" s="7"/>
    </row>
    <row r="117" spans="1:40" ht="3.75" customHeight="1">
      <c r="A117" s="15"/>
      <c r="B117" s="16"/>
      <c r="C117" s="26"/>
      <c r="D117" s="42"/>
      <c r="E117" s="42"/>
      <c r="F117" s="42"/>
      <c r="G117" s="42"/>
      <c r="H117" s="42"/>
      <c r="I117" s="42"/>
      <c r="J117" s="304"/>
      <c r="K117" s="42"/>
      <c r="L117" s="42"/>
      <c r="M117" s="42"/>
      <c r="N117" s="42"/>
      <c r="O117" s="270"/>
      <c r="P117" s="270"/>
      <c r="Q117" s="270"/>
      <c r="R117" s="270"/>
      <c r="S117" s="270"/>
      <c r="T117" s="270"/>
      <c r="U117" s="301"/>
      <c r="V117" s="17"/>
      <c r="W117" s="15"/>
      <c r="X117" s="7"/>
      <c r="Y117" s="7"/>
      <c r="Z117" s="7"/>
      <c r="AA117" s="7"/>
      <c r="AB117" s="7"/>
      <c r="AC117" s="7"/>
      <c r="AD117" s="7"/>
      <c r="AE117" s="7"/>
      <c r="AF117" s="7"/>
      <c r="AG117" s="7"/>
      <c r="AH117" s="7"/>
      <c r="AI117" s="7"/>
      <c r="AJ117" s="7"/>
      <c r="AK117" s="7"/>
      <c r="AL117" s="7"/>
      <c r="AM117" s="7"/>
      <c r="AN117" s="7"/>
    </row>
    <row r="118" spans="1:40" ht="22.5" customHeight="1">
      <c r="A118" s="15"/>
      <c r="B118" s="6"/>
      <c r="C118" s="345"/>
      <c r="D118" s="459"/>
      <c r="E118" s="460"/>
      <c r="F118" s="460"/>
      <c r="G118" s="460"/>
      <c r="H118" s="460"/>
      <c r="I118" s="461"/>
      <c r="J118" s="346"/>
      <c r="K118" s="42"/>
      <c r="L118" s="344"/>
      <c r="M118" s="460"/>
      <c r="N118" s="460"/>
      <c r="O118" s="460"/>
      <c r="P118" s="460"/>
      <c r="Q118" s="460"/>
      <c r="R118" s="460"/>
      <c r="S118" s="460"/>
      <c r="T118" s="461"/>
      <c r="U118" s="346"/>
      <c r="V118" s="18"/>
      <c r="W118" s="30"/>
      <c r="X118" s="100"/>
      <c r="Y118" s="7"/>
      <c r="Z118" s="7"/>
      <c r="AA118" s="7"/>
      <c r="AB118" s="7"/>
      <c r="AC118" s="7"/>
      <c r="AD118" s="7"/>
      <c r="AE118" s="7"/>
      <c r="AF118" s="7"/>
      <c r="AG118" s="7"/>
      <c r="AH118" s="7"/>
      <c r="AI118" s="7"/>
      <c r="AJ118" s="7"/>
      <c r="AK118" s="7"/>
      <c r="AL118" s="7"/>
      <c r="AM118" s="7"/>
      <c r="AN118" s="7"/>
    </row>
    <row r="119" spans="1:40" ht="6.75" customHeight="1">
      <c r="A119" s="15"/>
      <c r="B119" s="16"/>
      <c r="C119" s="26"/>
      <c r="D119" s="42"/>
      <c r="E119" s="42"/>
      <c r="F119" s="42"/>
      <c r="G119" s="42"/>
      <c r="H119" s="42"/>
      <c r="I119" s="42"/>
      <c r="J119" s="304"/>
      <c r="K119" s="42"/>
      <c r="L119" s="42"/>
      <c r="M119" s="42"/>
      <c r="N119" s="42"/>
      <c r="O119" s="270"/>
      <c r="P119" s="270"/>
      <c r="Q119" s="270"/>
      <c r="R119" s="270"/>
      <c r="S119" s="270"/>
      <c r="T119" s="270"/>
      <c r="U119" s="301"/>
      <c r="V119" s="17"/>
      <c r="W119" s="15"/>
      <c r="X119" s="7"/>
      <c r="Y119" s="7"/>
      <c r="Z119" s="7"/>
      <c r="AA119" s="7"/>
      <c r="AB119" s="7"/>
      <c r="AC119" s="7"/>
      <c r="AD119" s="7"/>
      <c r="AE119" s="7"/>
      <c r="AF119" s="7"/>
      <c r="AG119" s="7"/>
      <c r="AH119" s="7"/>
      <c r="AI119" s="7"/>
      <c r="AJ119" s="7"/>
      <c r="AK119" s="7"/>
      <c r="AL119" s="7"/>
      <c r="AM119" s="7"/>
      <c r="AN119" s="7"/>
    </row>
    <row r="120" spans="1:40" ht="15" customHeight="1">
      <c r="A120" s="15"/>
      <c r="B120" s="6"/>
      <c r="C120" s="133" t="s">
        <v>517</v>
      </c>
      <c r="D120" s="11"/>
      <c r="E120" s="11"/>
      <c r="F120" s="9"/>
      <c r="G120" s="9"/>
      <c r="H120" s="9"/>
      <c r="I120" s="136"/>
      <c r="J120" s="302"/>
      <c r="K120" s="42"/>
      <c r="L120" s="385" t="s">
        <v>431</v>
      </c>
      <c r="M120" s="11"/>
      <c r="N120" s="20"/>
      <c r="O120" s="20"/>
      <c r="P120" s="20"/>
      <c r="Q120" s="20"/>
      <c r="R120" s="21"/>
      <c r="S120" s="21"/>
      <c r="T120" s="21"/>
      <c r="U120" s="302"/>
      <c r="V120" s="18"/>
      <c r="W120" s="30"/>
      <c r="X120" s="100"/>
      <c r="Y120" s="7"/>
      <c r="Z120" s="7"/>
      <c r="AA120" s="7"/>
      <c r="AB120" s="7"/>
      <c r="AC120" s="7"/>
      <c r="AD120" s="7"/>
      <c r="AE120" s="7"/>
      <c r="AF120" s="7"/>
      <c r="AG120" s="7"/>
      <c r="AH120" s="7"/>
      <c r="AI120" s="7"/>
      <c r="AJ120" s="7"/>
      <c r="AK120" s="7"/>
      <c r="AL120" s="7"/>
      <c r="AM120" s="7"/>
      <c r="AN120" s="7"/>
    </row>
    <row r="121" spans="1:40" ht="7.5" customHeight="1">
      <c r="A121" s="15"/>
      <c r="B121" s="16"/>
      <c r="C121" s="26"/>
      <c r="D121" s="42"/>
      <c r="E121" s="42"/>
      <c r="F121" s="42"/>
      <c r="G121" s="42"/>
      <c r="H121" s="42"/>
      <c r="I121" s="42"/>
      <c r="J121" s="305"/>
      <c r="K121" s="42"/>
      <c r="L121" s="42"/>
      <c r="M121" s="42"/>
      <c r="N121" s="42"/>
      <c r="O121" s="42"/>
      <c r="P121" s="42"/>
      <c r="Q121" s="42"/>
      <c r="R121" s="42"/>
      <c r="S121" s="42"/>
      <c r="T121" s="42"/>
      <c r="U121" s="303"/>
      <c r="V121" s="17"/>
      <c r="W121" s="15"/>
      <c r="X121" s="7"/>
      <c r="Y121" s="7"/>
      <c r="Z121" s="7"/>
      <c r="AA121" s="7"/>
      <c r="AB121" s="7"/>
      <c r="AC121" s="7"/>
      <c r="AD121" s="7"/>
      <c r="AE121" s="7"/>
      <c r="AF121" s="7"/>
      <c r="AG121" s="7"/>
      <c r="AH121" s="7"/>
      <c r="AI121" s="7"/>
      <c r="AJ121" s="7"/>
      <c r="AK121" s="7"/>
      <c r="AL121" s="7"/>
      <c r="AM121" s="7"/>
      <c r="AN121" s="7"/>
    </row>
    <row r="122" spans="1:40" ht="22.5" customHeight="1">
      <c r="A122" s="15"/>
      <c r="B122" s="6"/>
      <c r="C122" s="345"/>
      <c r="D122" s="459"/>
      <c r="E122" s="460"/>
      <c r="F122" s="460"/>
      <c r="G122" s="460"/>
      <c r="H122" s="460"/>
      <c r="I122" s="461"/>
      <c r="J122" s="346"/>
      <c r="K122" s="42"/>
      <c r="L122" s="344"/>
      <c r="M122" s="460"/>
      <c r="N122" s="460"/>
      <c r="O122" s="460"/>
      <c r="P122" s="460"/>
      <c r="Q122" s="460"/>
      <c r="R122" s="460"/>
      <c r="S122" s="460"/>
      <c r="T122" s="461"/>
      <c r="U122" s="346"/>
      <c r="V122" s="18"/>
      <c r="W122" s="30"/>
      <c r="X122" s="100"/>
      <c r="Y122" s="7"/>
      <c r="Z122" s="7"/>
      <c r="AA122" s="7"/>
      <c r="AB122" s="7"/>
      <c r="AC122" s="7"/>
      <c r="AD122" s="7"/>
      <c r="AE122" s="7"/>
      <c r="AF122" s="7"/>
      <c r="AG122" s="7"/>
      <c r="AH122" s="7"/>
      <c r="AI122" s="7"/>
      <c r="AJ122" s="7"/>
      <c r="AK122" s="7"/>
      <c r="AL122" s="7"/>
      <c r="AM122" s="7"/>
      <c r="AN122" s="7"/>
    </row>
    <row r="123" spans="1:40" ht="3.75" customHeight="1">
      <c r="A123" s="15"/>
      <c r="B123" s="16"/>
      <c r="C123" s="26"/>
      <c r="D123" s="42"/>
      <c r="E123" s="42"/>
      <c r="F123" s="42"/>
      <c r="G123" s="42"/>
      <c r="H123" s="42"/>
      <c r="I123" s="42"/>
      <c r="J123" s="305"/>
      <c r="K123" s="42"/>
      <c r="L123" s="42"/>
      <c r="M123" s="42"/>
      <c r="N123" s="42"/>
      <c r="O123" s="270"/>
      <c r="P123" s="270"/>
      <c r="Q123" s="270"/>
      <c r="R123" s="270"/>
      <c r="S123" s="270"/>
      <c r="T123" s="270"/>
      <c r="U123" s="303"/>
      <c r="V123" s="17"/>
      <c r="W123" s="15"/>
      <c r="X123" s="7"/>
      <c r="Y123" s="7"/>
      <c r="Z123" s="7"/>
      <c r="AA123" s="7"/>
      <c r="AB123" s="7"/>
      <c r="AC123" s="7"/>
      <c r="AD123" s="7"/>
      <c r="AE123" s="7"/>
      <c r="AF123" s="7"/>
      <c r="AG123" s="7"/>
      <c r="AH123" s="7"/>
      <c r="AI123" s="7"/>
      <c r="AJ123" s="7"/>
      <c r="AK123" s="7"/>
      <c r="AL123" s="7"/>
      <c r="AM123" s="7"/>
      <c r="AN123" s="7"/>
    </row>
    <row r="124" spans="1:40" ht="22.5" customHeight="1">
      <c r="A124" s="15"/>
      <c r="B124" s="6"/>
      <c r="C124" s="345"/>
      <c r="D124" s="459"/>
      <c r="E124" s="460"/>
      <c r="F124" s="460"/>
      <c r="G124" s="460"/>
      <c r="H124" s="460"/>
      <c r="I124" s="461"/>
      <c r="J124" s="346"/>
      <c r="K124" s="42"/>
      <c r="L124" s="344"/>
      <c r="M124" s="460"/>
      <c r="N124" s="460"/>
      <c r="O124" s="460"/>
      <c r="P124" s="460"/>
      <c r="Q124" s="460"/>
      <c r="R124" s="460"/>
      <c r="S124" s="460"/>
      <c r="T124" s="461"/>
      <c r="U124" s="346"/>
      <c r="V124" s="18"/>
      <c r="W124" s="30"/>
      <c r="X124" s="100"/>
      <c r="Y124" s="7"/>
      <c r="Z124" s="7"/>
      <c r="AA124" s="7"/>
      <c r="AB124" s="7"/>
      <c r="AC124" s="7"/>
      <c r="AD124" s="7"/>
      <c r="AE124" s="7"/>
      <c r="AF124" s="7"/>
      <c r="AG124" s="7"/>
      <c r="AH124" s="7"/>
      <c r="AI124" s="7"/>
      <c r="AJ124" s="7"/>
      <c r="AK124" s="7"/>
      <c r="AL124" s="7"/>
      <c r="AM124" s="7"/>
      <c r="AN124" s="7"/>
    </row>
    <row r="125" spans="1:40" ht="3.75" customHeight="1">
      <c r="A125" s="15"/>
      <c r="B125" s="16"/>
      <c r="C125" s="26"/>
      <c r="D125" s="42"/>
      <c r="E125" s="42"/>
      <c r="F125" s="42"/>
      <c r="G125" s="42"/>
      <c r="H125" s="42"/>
      <c r="I125" s="42"/>
      <c r="J125" s="305"/>
      <c r="K125" s="42"/>
      <c r="L125" s="42"/>
      <c r="M125" s="42"/>
      <c r="N125" s="42"/>
      <c r="O125" s="270"/>
      <c r="P125" s="270"/>
      <c r="Q125" s="270"/>
      <c r="R125" s="270"/>
      <c r="S125" s="270"/>
      <c r="T125" s="270"/>
      <c r="U125" s="303"/>
      <c r="V125" s="17"/>
      <c r="W125" s="15"/>
      <c r="X125" s="7"/>
      <c r="Y125" s="7"/>
      <c r="Z125" s="7"/>
      <c r="AA125" s="7"/>
      <c r="AB125" s="7"/>
      <c r="AC125" s="7"/>
      <c r="AD125" s="7"/>
      <c r="AE125" s="7"/>
      <c r="AF125" s="7"/>
      <c r="AG125" s="7"/>
      <c r="AH125" s="7"/>
      <c r="AI125" s="7"/>
      <c r="AJ125" s="7"/>
      <c r="AK125" s="7"/>
      <c r="AL125" s="7"/>
      <c r="AM125" s="7"/>
      <c r="AN125" s="7"/>
    </row>
    <row r="126" spans="1:40" ht="22.5" customHeight="1">
      <c r="A126" s="15"/>
      <c r="B126" s="6"/>
      <c r="C126" s="345"/>
      <c r="D126" s="459"/>
      <c r="E126" s="460"/>
      <c r="F126" s="460"/>
      <c r="G126" s="460"/>
      <c r="H126" s="460"/>
      <c r="I126" s="461"/>
      <c r="J126" s="346"/>
      <c r="K126" s="42"/>
      <c r="L126" s="344"/>
      <c r="M126" s="460"/>
      <c r="N126" s="460"/>
      <c r="O126" s="460"/>
      <c r="P126" s="460"/>
      <c r="Q126" s="460"/>
      <c r="R126" s="460"/>
      <c r="S126" s="460"/>
      <c r="T126" s="461"/>
      <c r="U126" s="346"/>
      <c r="V126" s="18"/>
      <c r="W126" s="30"/>
      <c r="X126" s="100"/>
      <c r="Y126" s="7"/>
      <c r="Z126" s="7"/>
      <c r="AA126" s="7"/>
      <c r="AB126" s="7"/>
      <c r="AC126" s="7"/>
      <c r="AD126" s="7"/>
      <c r="AE126" s="7"/>
      <c r="AF126" s="7"/>
      <c r="AG126" s="7"/>
      <c r="AH126" s="7"/>
      <c r="AI126" s="7"/>
      <c r="AJ126" s="7"/>
      <c r="AK126" s="7"/>
      <c r="AL126" s="7"/>
      <c r="AM126" s="7"/>
      <c r="AN126" s="7"/>
    </row>
    <row r="127" spans="1:40" ht="7.5" customHeight="1">
      <c r="A127" s="15"/>
      <c r="B127" s="16"/>
      <c r="C127" s="26"/>
      <c r="D127" s="42"/>
      <c r="E127" s="42"/>
      <c r="F127" s="42"/>
      <c r="G127" s="42"/>
      <c r="H127" s="42"/>
      <c r="I127" s="42"/>
      <c r="J127" s="305"/>
      <c r="K127" s="42"/>
      <c r="L127" s="42"/>
      <c r="M127" s="42"/>
      <c r="N127" s="42"/>
      <c r="O127" s="270"/>
      <c r="P127" s="270"/>
      <c r="Q127" s="270"/>
      <c r="R127" s="270"/>
      <c r="S127" s="270"/>
      <c r="T127" s="270"/>
      <c r="U127" s="271"/>
      <c r="V127" s="17"/>
      <c r="W127" s="15"/>
      <c r="X127" s="7"/>
      <c r="Y127" s="7"/>
      <c r="Z127" s="7"/>
      <c r="AA127" s="7"/>
      <c r="AB127" s="7"/>
      <c r="AC127" s="7"/>
      <c r="AD127" s="7"/>
      <c r="AE127" s="7"/>
      <c r="AF127" s="7"/>
      <c r="AG127" s="7"/>
      <c r="AH127" s="7"/>
      <c r="AI127" s="7"/>
      <c r="AJ127" s="7"/>
      <c r="AK127" s="7"/>
      <c r="AL127" s="7"/>
      <c r="AM127" s="7"/>
      <c r="AN127" s="7"/>
    </row>
    <row r="128" spans="1:40" s="10" customFormat="1" ht="15" customHeight="1">
      <c r="A128" s="95"/>
      <c r="B128" s="6"/>
      <c r="C128" s="26"/>
      <c r="D128" s="42"/>
      <c r="E128" s="42"/>
      <c r="F128" s="42"/>
      <c r="G128" s="42"/>
      <c r="H128" s="42"/>
      <c r="I128" s="42"/>
      <c r="J128" s="305"/>
      <c r="L128" s="11"/>
      <c r="M128" s="11"/>
      <c r="N128" s="11"/>
      <c r="O128" s="11"/>
      <c r="P128" s="288" t="s">
        <v>319</v>
      </c>
      <c r="Q128" s="11"/>
      <c r="R128" s="11"/>
      <c r="S128" s="11"/>
      <c r="T128" s="11"/>
      <c r="U128" s="11"/>
      <c r="V128" s="19"/>
      <c r="W128" s="97"/>
      <c r="X128" s="106"/>
      <c r="Y128" s="105"/>
      <c r="Z128" s="105"/>
      <c r="AA128" s="105"/>
      <c r="AB128" s="105"/>
      <c r="AC128" s="105"/>
      <c r="AD128" s="105"/>
      <c r="AE128" s="105"/>
      <c r="AF128" s="105"/>
      <c r="AG128" s="105"/>
      <c r="AH128" s="105"/>
      <c r="AI128" s="105"/>
      <c r="AJ128" s="105"/>
      <c r="AK128" s="105"/>
      <c r="AL128" s="105"/>
      <c r="AM128" s="105"/>
      <c r="AN128" s="105"/>
    </row>
    <row r="129" spans="1:40" ht="4.5" customHeight="1" thickBot="1">
      <c r="A129" s="15"/>
      <c r="B129" s="16"/>
      <c r="C129" s="26"/>
      <c r="D129" s="42"/>
      <c r="E129" s="42"/>
      <c r="F129" s="42"/>
      <c r="G129" s="42"/>
      <c r="H129" s="42"/>
      <c r="I129" s="42"/>
      <c r="J129" s="305"/>
      <c r="K129" s="42"/>
      <c r="L129" s="42"/>
      <c r="M129" s="42"/>
      <c r="N129" s="42"/>
      <c r="O129" s="270"/>
      <c r="P129" s="270"/>
      <c r="Q129" s="270"/>
      <c r="R129" s="270"/>
      <c r="S129" s="270"/>
      <c r="T129" s="270"/>
      <c r="U129" s="271"/>
      <c r="V129" s="17"/>
      <c r="W129" s="15"/>
      <c r="X129" s="7"/>
      <c r="Y129" s="7"/>
      <c r="Z129" s="7"/>
      <c r="AA129" s="7"/>
      <c r="AB129" s="7"/>
      <c r="AC129" s="7"/>
      <c r="AD129" s="7"/>
      <c r="AE129" s="7"/>
      <c r="AF129" s="7"/>
      <c r="AG129" s="7"/>
      <c r="AH129" s="7"/>
      <c r="AI129" s="7"/>
      <c r="AJ129" s="7"/>
      <c r="AK129" s="7"/>
      <c r="AL129" s="7"/>
      <c r="AM129" s="7"/>
      <c r="AN129" s="7"/>
    </row>
    <row r="130" spans="1:40" ht="22.5" customHeight="1" thickBot="1">
      <c r="A130" s="15"/>
      <c r="B130" s="6"/>
      <c r="C130" s="26"/>
      <c r="D130" s="42"/>
      <c r="E130" s="42"/>
      <c r="F130" s="42"/>
      <c r="G130" s="42"/>
      <c r="H130" s="42"/>
      <c r="I130" s="42"/>
      <c r="J130" s="305"/>
      <c r="K130" s="42"/>
      <c r="L130" s="39"/>
      <c r="M130" s="39"/>
      <c r="N130" s="446" t="s">
        <v>321</v>
      </c>
      <c r="O130" s="447"/>
      <c r="P130" s="447"/>
      <c r="Q130" s="447"/>
      <c r="R130" s="447"/>
      <c r="S130" s="40"/>
      <c r="T130" s="295">
        <f>J114+J116+J118+J122+J124+J126+U114+U116+U118+U122+U124+U126</f>
        <v>0</v>
      </c>
      <c r="U130" s="296"/>
      <c r="V130" s="18"/>
      <c r="W130" s="30"/>
      <c r="X130" s="100"/>
      <c r="Y130" s="7"/>
      <c r="Z130" s="7"/>
      <c r="AA130" s="7"/>
      <c r="AB130" s="7"/>
      <c r="AC130" s="7"/>
      <c r="AD130" s="7"/>
      <c r="AE130" s="7"/>
      <c r="AF130" s="7"/>
      <c r="AG130" s="7"/>
      <c r="AH130" s="7"/>
      <c r="AI130" s="7"/>
      <c r="AJ130" s="7"/>
      <c r="AK130" s="7"/>
      <c r="AL130" s="7"/>
      <c r="AM130" s="7"/>
      <c r="AN130" s="7"/>
    </row>
    <row r="131" spans="1:40" ht="3.75" customHeight="1" thickBot="1">
      <c r="A131" s="15"/>
      <c r="B131" s="16"/>
      <c r="C131" s="26"/>
      <c r="D131" s="42"/>
      <c r="E131" s="42"/>
      <c r="F131" s="42"/>
      <c r="G131" s="42"/>
      <c r="H131" s="42"/>
      <c r="I131" s="42"/>
      <c r="J131" s="305"/>
      <c r="K131" s="42"/>
      <c r="L131" s="42"/>
      <c r="M131" s="42"/>
      <c r="N131" s="42"/>
      <c r="O131" s="270"/>
      <c r="P131" s="270"/>
      <c r="Q131" s="270"/>
      <c r="R131" s="270"/>
      <c r="S131" s="270"/>
      <c r="T131" s="270"/>
      <c r="U131" s="271"/>
      <c r="V131" s="17"/>
      <c r="W131" s="15"/>
      <c r="X131" s="7"/>
      <c r="Y131" s="7"/>
      <c r="Z131" s="7"/>
      <c r="AA131" s="7"/>
      <c r="AB131" s="7"/>
      <c r="AC131" s="7"/>
      <c r="AD131" s="7"/>
      <c r="AE131" s="7"/>
      <c r="AF131" s="7"/>
      <c r="AG131" s="7"/>
      <c r="AH131" s="7"/>
      <c r="AI131" s="7"/>
      <c r="AJ131" s="7"/>
      <c r="AK131" s="7"/>
      <c r="AL131" s="7"/>
      <c r="AM131" s="7"/>
      <c r="AN131" s="7"/>
    </row>
    <row r="132" spans="1:40" ht="22.5" customHeight="1" thickBot="1">
      <c r="A132" s="15"/>
      <c r="B132" s="6"/>
      <c r="C132" s="26"/>
      <c r="D132" s="42"/>
      <c r="E132" s="42"/>
      <c r="F132" s="42"/>
      <c r="G132" s="42"/>
      <c r="H132" s="42"/>
      <c r="I132" s="42"/>
      <c r="J132" s="305"/>
      <c r="K132" s="42"/>
      <c r="L132" s="39"/>
      <c r="M132" s="39"/>
      <c r="N132" s="446" t="s">
        <v>320</v>
      </c>
      <c r="O132" s="447"/>
      <c r="P132" s="447"/>
      <c r="Q132" s="447"/>
      <c r="R132" s="447"/>
      <c r="S132" s="40"/>
      <c r="T132" s="294">
        <f>100%-T130</f>
        <v>1</v>
      </c>
      <c r="U132" s="289"/>
      <c r="V132" s="18"/>
      <c r="W132" s="30"/>
      <c r="X132" s="100"/>
      <c r="Y132" s="7"/>
      <c r="Z132" s="7"/>
      <c r="AA132" s="7"/>
      <c r="AB132" s="7"/>
      <c r="AC132" s="7"/>
      <c r="AD132" s="7"/>
      <c r="AE132" s="7"/>
      <c r="AF132" s="7"/>
      <c r="AG132" s="7"/>
      <c r="AH132" s="7"/>
      <c r="AI132" s="7"/>
      <c r="AJ132" s="7"/>
      <c r="AK132" s="7"/>
      <c r="AL132" s="7"/>
      <c r="AM132" s="7"/>
      <c r="AN132" s="7"/>
    </row>
    <row r="133" spans="1:40" ht="5.25" customHeight="1">
      <c r="A133" s="15"/>
      <c r="B133" s="16"/>
      <c r="C133" s="32"/>
      <c r="D133" s="33"/>
      <c r="E133" s="33"/>
      <c r="F133" s="33"/>
      <c r="G133" s="33"/>
      <c r="H133" s="33"/>
      <c r="I133" s="33"/>
      <c r="J133" s="33"/>
      <c r="K133" s="33"/>
      <c r="L133" s="33"/>
      <c r="M133" s="33"/>
      <c r="N133" s="33"/>
      <c r="O133" s="33"/>
      <c r="P133" s="33"/>
      <c r="Q133" s="33"/>
      <c r="R133" s="33"/>
      <c r="S133" s="33"/>
      <c r="T133" s="33"/>
      <c r="U133" s="137"/>
      <c r="V133" s="17"/>
      <c r="W133" s="30"/>
      <c r="X133" s="100"/>
      <c r="Y133" s="7"/>
      <c r="Z133" s="7"/>
      <c r="AA133" s="7"/>
      <c r="AB133" s="7"/>
      <c r="AC133" s="7"/>
      <c r="AD133" s="7"/>
      <c r="AE133" s="7"/>
      <c r="AF133" s="7"/>
      <c r="AG133" s="7"/>
      <c r="AH133" s="7"/>
      <c r="AI133" s="7"/>
      <c r="AJ133" s="7"/>
      <c r="AK133" s="7"/>
      <c r="AL133" s="7"/>
      <c r="AM133" s="7"/>
      <c r="AN133" s="7"/>
    </row>
    <row r="134" spans="1:40" ht="7.5" customHeight="1">
      <c r="A134" s="15"/>
      <c r="B134" s="16"/>
      <c r="C134" s="15"/>
      <c r="D134" s="15"/>
      <c r="E134" s="15"/>
      <c r="F134" s="15"/>
      <c r="G134" s="15"/>
      <c r="H134" s="15"/>
      <c r="I134" s="15"/>
      <c r="J134" s="15"/>
      <c r="K134" s="15"/>
      <c r="L134" s="15"/>
      <c r="M134" s="15"/>
      <c r="N134" s="15"/>
      <c r="O134" s="22"/>
      <c r="P134" s="22"/>
      <c r="Q134" s="22"/>
      <c r="R134" s="22"/>
      <c r="S134" s="22"/>
      <c r="T134" s="22"/>
      <c r="U134" s="22"/>
      <c r="V134" s="17"/>
      <c r="W134" s="15"/>
      <c r="X134" s="7"/>
      <c r="Y134" s="7"/>
      <c r="Z134" s="7"/>
      <c r="AA134" s="7"/>
      <c r="AB134" s="7"/>
      <c r="AC134" s="7"/>
      <c r="AD134" s="7"/>
      <c r="AE134" s="7"/>
      <c r="AF134" s="7"/>
      <c r="AG134" s="7"/>
      <c r="AH134" s="7"/>
      <c r="AI134" s="7"/>
      <c r="AJ134" s="7"/>
      <c r="AK134" s="7"/>
      <c r="AL134" s="7"/>
      <c r="AM134" s="7"/>
      <c r="AN134" s="7"/>
    </row>
    <row r="135" spans="1:40" ht="26.25" customHeight="1">
      <c r="A135" s="15"/>
      <c r="B135" s="6"/>
      <c r="C135" s="502" t="s">
        <v>237</v>
      </c>
      <c r="D135" s="503"/>
      <c r="E135" s="503"/>
      <c r="F135" s="431"/>
      <c r="G135" s="431"/>
      <c r="H135" s="431"/>
      <c r="I135" s="431"/>
      <c r="J135" s="431"/>
      <c r="K135" s="431"/>
      <c r="L135" s="431"/>
      <c r="M135" s="431"/>
      <c r="N135" s="431"/>
      <c r="O135" s="431"/>
      <c r="P135" s="431"/>
      <c r="Q135" s="431"/>
      <c r="R135" s="431"/>
      <c r="S135" s="431"/>
      <c r="T135" s="431"/>
      <c r="U135" s="431"/>
      <c r="V135" s="18"/>
      <c r="W135" s="30"/>
      <c r="X135" s="7"/>
      <c r="Y135" s="7"/>
      <c r="Z135" s="7"/>
      <c r="AA135" s="7"/>
      <c r="AB135" s="7"/>
      <c r="AC135" s="7"/>
      <c r="AD135" s="7"/>
      <c r="AE135" s="7"/>
      <c r="AF135" s="7"/>
      <c r="AG135" s="7"/>
      <c r="AH135" s="7"/>
      <c r="AI135" s="7"/>
      <c r="AJ135" s="7"/>
      <c r="AK135" s="7"/>
      <c r="AL135" s="7"/>
      <c r="AM135" s="7"/>
      <c r="AN135" s="7"/>
    </row>
    <row r="136" spans="1:40" ht="7.5" customHeight="1">
      <c r="A136" s="15"/>
      <c r="B136" s="32"/>
      <c r="C136" s="118"/>
      <c r="D136" s="118"/>
      <c r="E136" s="118"/>
      <c r="F136" s="33"/>
      <c r="G136" s="33"/>
      <c r="H136" s="33"/>
      <c r="I136" s="33"/>
      <c r="J136" s="33"/>
      <c r="K136" s="112"/>
      <c r="L136" s="112"/>
      <c r="M136" s="112"/>
      <c r="N136" s="112"/>
      <c r="O136" s="112"/>
      <c r="P136" s="112"/>
      <c r="Q136" s="112"/>
      <c r="R136" s="112"/>
      <c r="S136" s="112"/>
      <c r="T136" s="112"/>
      <c r="U136" s="112"/>
      <c r="V136" s="35"/>
      <c r="W136" s="15"/>
      <c r="X136" s="7"/>
      <c r="Y136" s="7"/>
      <c r="Z136" s="7"/>
      <c r="AA136" s="7"/>
      <c r="AB136" s="7"/>
      <c r="AC136" s="7"/>
      <c r="AD136" s="7"/>
      <c r="AE136" s="7"/>
      <c r="AF136" s="7"/>
      <c r="AG136" s="7"/>
      <c r="AH136" s="7"/>
      <c r="AI136" s="7"/>
      <c r="AJ136" s="7"/>
      <c r="AK136" s="7"/>
      <c r="AL136" s="7"/>
      <c r="AM136" s="7"/>
      <c r="AN136" s="7"/>
    </row>
    <row r="137" spans="1:40" ht="7.5" customHeight="1">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7"/>
      <c r="Y137" s="7"/>
      <c r="Z137" s="7"/>
      <c r="AA137" s="7"/>
      <c r="AB137" s="7"/>
      <c r="AC137" s="7"/>
      <c r="AD137" s="7"/>
      <c r="AE137" s="7"/>
      <c r="AF137" s="7"/>
      <c r="AG137" s="7"/>
      <c r="AH137" s="7"/>
      <c r="AI137" s="7"/>
      <c r="AJ137" s="7"/>
      <c r="AK137" s="7"/>
      <c r="AL137" s="7"/>
      <c r="AM137" s="7"/>
      <c r="AN137" s="7"/>
    </row>
    <row r="138" spans="1:40" ht="18.75" customHeight="1">
      <c r="A138" s="15"/>
      <c r="B138" s="2"/>
      <c r="C138" s="82" t="s">
        <v>16</v>
      </c>
      <c r="D138" s="3"/>
      <c r="E138" s="3"/>
      <c r="F138" s="4"/>
      <c r="G138" s="4"/>
      <c r="H138" s="4"/>
      <c r="I138" s="4"/>
      <c r="J138" s="4"/>
      <c r="K138" s="4"/>
      <c r="L138" s="4"/>
      <c r="M138" s="4"/>
      <c r="N138" s="4"/>
      <c r="O138" s="4"/>
      <c r="P138" s="4"/>
      <c r="Q138" s="4"/>
      <c r="R138" s="4"/>
      <c r="S138" s="4"/>
      <c r="T138" s="4"/>
      <c r="U138" s="4"/>
      <c r="V138" s="5"/>
      <c r="W138" s="15"/>
      <c r="X138" s="7"/>
      <c r="Y138" s="7"/>
      <c r="Z138" s="7"/>
      <c r="AA138" s="7"/>
      <c r="AB138" s="7"/>
      <c r="AC138" s="7"/>
      <c r="AD138" s="7"/>
      <c r="AE138" s="7"/>
      <c r="AF138" s="7"/>
      <c r="AG138" s="7"/>
      <c r="AH138" s="7"/>
      <c r="AI138" s="7"/>
      <c r="AJ138" s="7"/>
      <c r="AK138" s="7"/>
      <c r="AL138" s="7"/>
      <c r="AM138" s="7"/>
      <c r="AN138" s="7"/>
    </row>
    <row r="139" spans="1:40" ht="7.5" customHeight="1">
      <c r="A139" s="15"/>
      <c r="B139" s="16"/>
      <c r="C139" s="15"/>
      <c r="D139" s="15"/>
      <c r="E139" s="15"/>
      <c r="F139" s="15"/>
      <c r="G139" s="15"/>
      <c r="H139" s="15"/>
      <c r="I139" s="15"/>
      <c r="J139" s="15"/>
      <c r="K139" s="15"/>
      <c r="L139" s="15"/>
      <c r="M139" s="15"/>
      <c r="N139" s="15"/>
      <c r="O139" s="15"/>
      <c r="P139" s="15"/>
      <c r="Q139" s="15"/>
      <c r="R139" s="15"/>
      <c r="S139" s="15"/>
      <c r="T139" s="15"/>
      <c r="U139" s="15"/>
      <c r="V139" s="17"/>
      <c r="W139" s="15"/>
      <c r="X139" s="7"/>
      <c r="Y139" s="7"/>
      <c r="Z139" s="7"/>
      <c r="AA139" s="7"/>
      <c r="AB139" s="7"/>
      <c r="AC139" s="7"/>
      <c r="AD139" s="7"/>
      <c r="AE139" s="7"/>
      <c r="AF139" s="7"/>
      <c r="AG139" s="7"/>
      <c r="AH139" s="7"/>
      <c r="AI139" s="7"/>
      <c r="AJ139" s="7"/>
      <c r="AK139" s="7"/>
      <c r="AL139" s="7"/>
      <c r="AM139" s="7"/>
      <c r="AN139" s="7"/>
    </row>
    <row r="140" spans="1:40" s="8" customFormat="1" ht="42" customHeight="1">
      <c r="A140" s="42"/>
      <c r="B140" s="26"/>
      <c r="C140" s="510" t="s">
        <v>221</v>
      </c>
      <c r="D140" s="431"/>
      <c r="E140" s="431"/>
      <c r="F140" s="431"/>
      <c r="G140" s="431"/>
      <c r="H140" s="431"/>
      <c r="I140" s="431"/>
      <c r="J140" s="431"/>
      <c r="K140" s="431"/>
      <c r="L140" s="431"/>
      <c r="M140" s="431"/>
      <c r="N140" s="431"/>
      <c r="O140" s="431"/>
      <c r="P140" s="431"/>
      <c r="Q140" s="431"/>
      <c r="R140" s="431"/>
      <c r="S140" s="431"/>
      <c r="T140" s="431"/>
      <c r="U140" s="431"/>
      <c r="V140" s="27"/>
      <c r="W140" s="42"/>
      <c r="X140" s="98"/>
      <c r="Y140" s="98"/>
      <c r="Z140" s="98"/>
      <c r="AA140" s="98"/>
      <c r="AB140" s="98"/>
      <c r="AC140" s="98"/>
      <c r="AD140" s="98"/>
      <c r="AE140" s="98"/>
      <c r="AF140" s="98"/>
      <c r="AG140" s="98"/>
      <c r="AH140" s="98"/>
      <c r="AI140" s="98"/>
      <c r="AJ140" s="98"/>
      <c r="AK140" s="98"/>
      <c r="AL140" s="98"/>
      <c r="AM140" s="98"/>
      <c r="AN140" s="98"/>
    </row>
    <row r="141" spans="1:40" s="8" customFormat="1" ht="30" customHeight="1">
      <c r="A141" s="42"/>
      <c r="B141" s="26"/>
      <c r="C141" s="197"/>
      <c r="D141" s="481" t="s">
        <v>451</v>
      </c>
      <c r="E141" s="481"/>
      <c r="F141" s="481"/>
      <c r="G141" s="481"/>
      <c r="H141" s="481"/>
      <c r="I141" s="481"/>
      <c r="J141" s="481"/>
      <c r="K141" s="481"/>
      <c r="L141" s="481"/>
      <c r="M141" s="481"/>
      <c r="N141" s="481"/>
      <c r="O141" s="481"/>
      <c r="P141" s="481"/>
      <c r="Q141" s="481"/>
      <c r="R141" s="481"/>
      <c r="S141" s="481"/>
      <c r="T141" s="481"/>
      <c r="U141" s="481"/>
      <c r="V141" s="27"/>
      <c r="W141" s="42"/>
      <c r="X141" s="98"/>
      <c r="Y141" s="98"/>
      <c r="Z141" s="98"/>
      <c r="AA141" s="98"/>
      <c r="AB141" s="98"/>
      <c r="AC141" s="98"/>
      <c r="AD141" s="98"/>
      <c r="AE141" s="98"/>
      <c r="AF141" s="98"/>
      <c r="AG141" s="98"/>
      <c r="AH141" s="98"/>
      <c r="AI141" s="98"/>
      <c r="AJ141" s="98"/>
      <c r="AK141" s="98"/>
      <c r="AL141" s="98"/>
      <c r="AM141" s="98"/>
      <c r="AN141" s="98"/>
    </row>
    <row r="142" spans="1:40" ht="6.75" customHeight="1">
      <c r="A142" s="15"/>
      <c r="B142" s="16"/>
      <c r="C142" s="119"/>
      <c r="D142" s="119"/>
      <c r="E142" s="119"/>
      <c r="F142" s="119"/>
      <c r="G142" s="119"/>
      <c r="H142" s="119"/>
      <c r="I142" s="119"/>
      <c r="J142" s="119"/>
      <c r="K142" s="119"/>
      <c r="L142" s="119"/>
      <c r="M142" s="119"/>
      <c r="N142" s="119"/>
      <c r="O142" s="119"/>
      <c r="P142" s="119"/>
      <c r="Q142" s="119"/>
      <c r="R142" s="119"/>
      <c r="S142" s="119"/>
      <c r="T142" s="119"/>
      <c r="U142" s="119"/>
      <c r="V142" s="17"/>
      <c r="W142" s="15"/>
      <c r="X142" s="7"/>
      <c r="Y142" s="7"/>
      <c r="Z142" s="7"/>
      <c r="AA142" s="7"/>
      <c r="AB142" s="7"/>
      <c r="AC142" s="7"/>
      <c r="AD142" s="7"/>
      <c r="AE142" s="7"/>
      <c r="AF142" s="7"/>
      <c r="AG142" s="7"/>
      <c r="AH142" s="7"/>
      <c r="AI142" s="7"/>
      <c r="AJ142" s="7"/>
      <c r="AK142" s="7"/>
      <c r="AL142" s="7"/>
      <c r="AM142" s="7"/>
      <c r="AN142" s="7"/>
    </row>
    <row r="143" spans="1:40" ht="22.5" customHeight="1">
      <c r="A143" s="15"/>
      <c r="B143" s="16"/>
      <c r="C143" s="119"/>
      <c r="D143" s="119"/>
      <c r="E143" s="119"/>
      <c r="F143" s="119"/>
      <c r="G143" s="119"/>
      <c r="H143" s="119"/>
      <c r="I143" s="119"/>
      <c r="J143" s="119"/>
      <c r="K143" s="119"/>
      <c r="L143" s="119"/>
      <c r="M143" s="119"/>
      <c r="N143" s="119"/>
      <c r="O143" s="119"/>
      <c r="P143" s="119"/>
      <c r="Q143" s="119"/>
      <c r="R143" s="119"/>
      <c r="S143" s="119"/>
      <c r="T143" s="396" t="s">
        <v>348</v>
      </c>
      <c r="U143" s="119"/>
      <c r="V143" s="17"/>
      <c r="W143" s="15"/>
      <c r="X143" s="7"/>
      <c r="Y143" s="7"/>
      <c r="Z143" s="7"/>
      <c r="AA143" s="7"/>
      <c r="AB143" s="7"/>
      <c r="AC143" s="7"/>
      <c r="AD143" s="7"/>
      <c r="AE143" s="7"/>
      <c r="AF143" s="7"/>
      <c r="AG143" s="7"/>
      <c r="AH143" s="7"/>
      <c r="AI143" s="7"/>
      <c r="AJ143" s="7"/>
      <c r="AK143" s="7"/>
      <c r="AL143" s="7"/>
      <c r="AM143" s="7"/>
      <c r="AN143" s="7"/>
    </row>
    <row r="144" spans="1:40" ht="10.5" customHeight="1">
      <c r="A144" s="15"/>
      <c r="B144" s="16"/>
      <c r="C144" s="119"/>
      <c r="D144" s="119"/>
      <c r="E144" s="119"/>
      <c r="F144" s="119"/>
      <c r="G144" s="119"/>
      <c r="H144" s="119"/>
      <c r="I144" s="119"/>
      <c r="J144" s="119"/>
      <c r="K144" s="119"/>
      <c r="L144" s="119"/>
      <c r="M144" s="119"/>
      <c r="N144" s="119"/>
      <c r="O144" s="119"/>
      <c r="P144" s="119"/>
      <c r="Q144" s="119"/>
      <c r="R144" s="508" t="s">
        <v>343</v>
      </c>
      <c r="S144" s="509"/>
      <c r="T144" s="509"/>
      <c r="U144" s="509"/>
      <c r="V144" s="17"/>
      <c r="W144" s="15"/>
      <c r="X144" s="7"/>
      <c r="Y144" s="7"/>
      <c r="Z144" s="7"/>
      <c r="AA144" s="7"/>
      <c r="AB144" s="7"/>
      <c r="AC144" s="7"/>
      <c r="AD144" s="7"/>
      <c r="AE144" s="7"/>
      <c r="AF144" s="7"/>
      <c r="AG144" s="7"/>
      <c r="AH144" s="7"/>
      <c r="AI144" s="7"/>
      <c r="AJ144" s="7"/>
      <c r="AK144" s="7"/>
      <c r="AL144" s="7"/>
      <c r="AM144" s="7"/>
      <c r="AN144" s="7"/>
    </row>
    <row r="145" spans="1:40" ht="47.25" customHeight="1">
      <c r="A145" s="15"/>
      <c r="B145" s="16"/>
      <c r="C145" s="499"/>
      <c r="D145" s="499"/>
      <c r="E145" s="499"/>
      <c r="F145" s="499"/>
      <c r="G145" s="499"/>
      <c r="H145" s="499"/>
      <c r="I145" s="499"/>
      <c r="J145" s="91"/>
      <c r="K145" s="500"/>
      <c r="L145" s="500"/>
      <c r="M145" s="500"/>
      <c r="N145" s="500"/>
      <c r="O145" s="500"/>
      <c r="P145" s="500"/>
      <c r="Q145" s="500"/>
      <c r="R145" s="500"/>
      <c r="S145" s="500"/>
      <c r="T145" s="500"/>
      <c r="U145" s="500"/>
      <c r="V145" s="17"/>
      <c r="W145" s="15"/>
      <c r="X145" s="7"/>
      <c r="Y145" s="7"/>
      <c r="Z145" s="7"/>
      <c r="AA145" s="7"/>
      <c r="AB145" s="7"/>
      <c r="AC145" s="7"/>
      <c r="AD145" s="7"/>
      <c r="AE145" s="7"/>
      <c r="AF145" s="7"/>
      <c r="AG145" s="7"/>
      <c r="AH145" s="7"/>
      <c r="AI145" s="7"/>
      <c r="AJ145" s="7"/>
      <c r="AK145" s="7"/>
      <c r="AL145" s="7"/>
      <c r="AM145" s="7"/>
      <c r="AN145" s="7"/>
    </row>
    <row r="146" spans="1:40" ht="17.25" customHeight="1">
      <c r="A146" s="15"/>
      <c r="B146" s="16"/>
      <c r="C146" s="504" t="s">
        <v>13</v>
      </c>
      <c r="D146" s="504"/>
      <c r="E146" s="504"/>
      <c r="F146" s="504"/>
      <c r="G146" s="504"/>
      <c r="H146" s="504"/>
      <c r="I146" s="504"/>
      <c r="J146" s="120"/>
      <c r="K146" s="505" t="s">
        <v>14</v>
      </c>
      <c r="L146" s="505"/>
      <c r="M146" s="505"/>
      <c r="N146" s="505"/>
      <c r="O146" s="505"/>
      <c r="P146" s="505"/>
      <c r="Q146" s="505"/>
      <c r="R146" s="505"/>
      <c r="S146" s="505"/>
      <c r="T146" s="505"/>
      <c r="U146" s="505"/>
      <c r="V146" s="17"/>
      <c r="W146" s="15"/>
      <c r="X146" s="7"/>
      <c r="Y146" s="7"/>
      <c r="Z146" s="7"/>
      <c r="AA146" s="7"/>
      <c r="AB146" s="7"/>
      <c r="AC146" s="7"/>
      <c r="AD146" s="7"/>
      <c r="AE146" s="7"/>
      <c r="AF146" s="7"/>
      <c r="AG146" s="7"/>
      <c r="AH146" s="7"/>
      <c r="AI146" s="7"/>
      <c r="AJ146" s="7"/>
      <c r="AK146" s="7"/>
      <c r="AL146" s="7"/>
      <c r="AM146" s="7"/>
      <c r="AN146" s="7"/>
    </row>
    <row r="147" spans="1:40" ht="7.5" customHeight="1">
      <c r="A147" s="15"/>
      <c r="B147" s="16"/>
      <c r="C147" s="7"/>
      <c r="D147" s="7"/>
      <c r="E147" s="7"/>
      <c r="F147" s="7"/>
      <c r="G147" s="7"/>
      <c r="H147" s="7"/>
      <c r="I147" s="7"/>
      <c r="J147" s="15"/>
      <c r="K147" s="15"/>
      <c r="L147" s="15"/>
      <c r="M147" s="15"/>
      <c r="N147" s="15"/>
      <c r="O147" s="15"/>
      <c r="P147" s="15"/>
      <c r="Q147" s="15"/>
      <c r="R147" s="15"/>
      <c r="S147" s="15"/>
      <c r="T147" s="15"/>
      <c r="U147" s="15"/>
      <c r="V147" s="17"/>
      <c r="W147" s="15"/>
      <c r="X147" s="7"/>
      <c r="Y147" s="7"/>
      <c r="Z147" s="7"/>
      <c r="AA147" s="7"/>
      <c r="AB147" s="7"/>
      <c r="AC147" s="7"/>
      <c r="AD147" s="7"/>
      <c r="AE147" s="7"/>
      <c r="AF147" s="7"/>
      <c r="AG147" s="7"/>
      <c r="AH147" s="7"/>
      <c r="AI147" s="7"/>
      <c r="AJ147" s="7"/>
      <c r="AK147" s="7"/>
      <c r="AL147" s="7"/>
      <c r="AM147" s="7"/>
      <c r="AN147" s="7"/>
    </row>
    <row r="148" spans="1:40" ht="53.25" customHeight="1">
      <c r="A148" s="15"/>
      <c r="B148" s="16"/>
      <c r="C148" s="506"/>
      <c r="D148" s="506"/>
      <c r="E148" s="506"/>
      <c r="F148" s="507"/>
      <c r="G148" s="507"/>
      <c r="H148" s="507"/>
      <c r="I148" s="507"/>
      <c r="J148" s="15"/>
      <c r="K148" s="15"/>
      <c r="L148" s="15"/>
      <c r="M148" s="15"/>
      <c r="N148" s="15"/>
      <c r="O148" s="15"/>
      <c r="P148" s="15"/>
      <c r="Q148" s="15"/>
      <c r="R148" s="15"/>
      <c r="S148" s="15"/>
      <c r="T148" s="15"/>
      <c r="V148" s="17"/>
      <c r="W148" s="15"/>
      <c r="X148" s="7"/>
      <c r="Y148" s="7"/>
      <c r="Z148" s="7"/>
      <c r="AA148" s="7"/>
      <c r="AB148" s="7"/>
      <c r="AC148" s="7"/>
      <c r="AD148" s="7"/>
      <c r="AE148" s="7"/>
      <c r="AF148" s="7"/>
      <c r="AG148" s="7"/>
      <c r="AH148" s="7"/>
      <c r="AI148" s="7"/>
      <c r="AJ148" s="7"/>
      <c r="AK148" s="7"/>
      <c r="AL148" s="7"/>
      <c r="AM148" s="7"/>
      <c r="AN148" s="7"/>
    </row>
    <row r="149" spans="1:40" ht="12" customHeight="1">
      <c r="A149" s="15"/>
      <c r="B149" s="16"/>
      <c r="C149" s="146" t="s">
        <v>15</v>
      </c>
      <c r="D149" s="15"/>
      <c r="E149" s="15"/>
      <c r="F149" s="15"/>
      <c r="G149" s="15"/>
      <c r="H149" s="15"/>
      <c r="I149" s="15"/>
      <c r="J149" s="15"/>
      <c r="K149" s="15"/>
      <c r="L149" s="15"/>
      <c r="M149" s="15"/>
      <c r="N149" s="15"/>
      <c r="O149" s="15"/>
      <c r="P149" s="15"/>
      <c r="Q149" s="15"/>
      <c r="R149" s="147"/>
      <c r="S149" s="147"/>
      <c r="T149" s="147"/>
      <c r="U149" s="148"/>
      <c r="V149" s="17"/>
      <c r="W149" s="15"/>
      <c r="X149" s="7"/>
      <c r="Y149" s="7"/>
      <c r="Z149" s="7"/>
      <c r="AA149" s="7"/>
      <c r="AB149" s="7"/>
      <c r="AC149" s="7"/>
      <c r="AD149" s="7"/>
      <c r="AE149" s="7"/>
      <c r="AF149" s="7"/>
      <c r="AG149" s="7"/>
      <c r="AH149" s="7"/>
      <c r="AI149" s="7"/>
      <c r="AJ149" s="7"/>
      <c r="AK149" s="7"/>
      <c r="AL149" s="7"/>
      <c r="AM149" s="7"/>
      <c r="AN149" s="7"/>
    </row>
    <row r="150" spans="1:40" ht="9.75" customHeight="1">
      <c r="A150" s="15"/>
      <c r="B150" s="16"/>
      <c r="C150" s="501"/>
      <c r="D150" s="501"/>
      <c r="E150" s="501"/>
      <c r="F150" s="501"/>
      <c r="G150" s="501"/>
      <c r="H150" s="501"/>
      <c r="I150" s="501"/>
      <c r="J150" s="15"/>
      <c r="K150" s="15"/>
      <c r="L150" s="15"/>
      <c r="M150" s="15"/>
      <c r="N150" s="15"/>
      <c r="O150" s="15"/>
      <c r="P150" s="15"/>
      <c r="Q150" s="15"/>
      <c r="R150" s="15"/>
      <c r="S150" s="15"/>
      <c r="T150" s="15"/>
      <c r="U150" s="15"/>
      <c r="V150" s="17"/>
      <c r="W150" s="15"/>
      <c r="X150" s="7"/>
      <c r="Y150" s="7"/>
      <c r="Z150" s="7"/>
      <c r="AA150" s="7"/>
      <c r="AB150" s="7"/>
      <c r="AC150" s="7"/>
      <c r="AD150" s="7"/>
      <c r="AE150" s="7"/>
      <c r="AF150" s="7"/>
      <c r="AG150" s="7"/>
      <c r="AH150" s="7"/>
      <c r="AI150" s="7"/>
      <c r="AJ150" s="7"/>
      <c r="AK150" s="7"/>
      <c r="AL150" s="7"/>
      <c r="AM150" s="7"/>
      <c r="AN150" s="7"/>
    </row>
    <row r="151" spans="1:40" ht="11.25" customHeight="1">
      <c r="A151" s="15"/>
      <c r="B151" s="16"/>
      <c r="C151" s="15"/>
      <c r="D151" s="15"/>
      <c r="E151" s="15"/>
      <c r="F151" s="15"/>
      <c r="G151" s="15"/>
      <c r="H151" s="15"/>
      <c r="I151" s="15"/>
      <c r="J151" s="15"/>
      <c r="K151" s="15"/>
      <c r="L151" s="15"/>
      <c r="M151" s="15"/>
      <c r="N151" s="15"/>
      <c r="O151" s="15"/>
      <c r="P151" s="15"/>
      <c r="Q151" s="15"/>
      <c r="R151" s="15"/>
      <c r="S151" s="15"/>
      <c r="T151" s="15"/>
      <c r="U151" s="15"/>
      <c r="V151" s="17"/>
      <c r="W151" s="15"/>
      <c r="X151" s="7"/>
      <c r="Y151" s="7"/>
      <c r="Z151" s="7"/>
      <c r="AA151" s="7"/>
      <c r="AB151" s="7"/>
      <c r="AC151" s="7"/>
      <c r="AD151" s="7"/>
      <c r="AE151" s="7"/>
      <c r="AF151" s="7"/>
      <c r="AG151" s="7"/>
      <c r="AH151" s="7"/>
      <c r="AI151" s="7"/>
      <c r="AJ151" s="7"/>
      <c r="AK151" s="7"/>
      <c r="AL151" s="7"/>
      <c r="AM151" s="7"/>
      <c r="AN151" s="7"/>
    </row>
    <row r="152" spans="1:40" s="1" customFormat="1" ht="11.25" customHeight="1">
      <c r="A152" s="30"/>
      <c r="B152" s="16"/>
      <c r="C152" s="30" t="s">
        <v>198</v>
      </c>
      <c r="D152" s="30"/>
      <c r="E152" s="30"/>
      <c r="F152" s="30"/>
      <c r="G152" s="30"/>
      <c r="H152" s="30"/>
      <c r="I152" s="30"/>
      <c r="J152" s="30"/>
      <c r="K152" s="30"/>
      <c r="L152" s="30"/>
      <c r="M152" s="30"/>
      <c r="N152" s="30"/>
      <c r="O152" s="30"/>
      <c r="P152" s="30"/>
      <c r="Q152" s="30"/>
      <c r="R152" s="30"/>
      <c r="S152" s="30"/>
      <c r="T152" s="30"/>
      <c r="U152" s="30"/>
      <c r="V152" s="47"/>
      <c r="W152" s="30"/>
      <c r="X152" s="100"/>
      <c r="Y152" s="100"/>
      <c r="Z152" s="100"/>
      <c r="AA152" s="100"/>
      <c r="AB152" s="100"/>
      <c r="AC152" s="100"/>
      <c r="AD152" s="100"/>
      <c r="AE152" s="100"/>
      <c r="AF152" s="100"/>
      <c r="AG152" s="100"/>
      <c r="AH152" s="100"/>
      <c r="AI152" s="100"/>
      <c r="AJ152" s="100"/>
      <c r="AK152" s="100"/>
      <c r="AL152" s="100"/>
      <c r="AM152" s="100"/>
      <c r="AN152" s="100"/>
    </row>
    <row r="153" spans="1:40" s="1" customFormat="1" ht="11.25" customHeight="1">
      <c r="A153" s="30"/>
      <c r="B153" s="16"/>
      <c r="C153" s="408" t="s">
        <v>572</v>
      </c>
      <c r="D153" s="30"/>
      <c r="E153" s="30"/>
      <c r="F153" s="30"/>
      <c r="G153" s="30"/>
      <c r="H153" s="30"/>
      <c r="I153" s="30"/>
      <c r="J153" s="30"/>
      <c r="K153" s="30"/>
      <c r="L153" s="30"/>
      <c r="M153" s="30"/>
      <c r="N153" s="30"/>
      <c r="O153" s="30"/>
      <c r="P153" s="30"/>
      <c r="Q153" s="30"/>
      <c r="R153" s="30"/>
      <c r="S153" s="30"/>
      <c r="T153" s="30"/>
      <c r="U153" s="30"/>
      <c r="V153" s="47"/>
      <c r="W153" s="30"/>
      <c r="X153" s="100"/>
      <c r="Y153" s="100"/>
      <c r="Z153" s="100"/>
      <c r="AA153" s="100"/>
      <c r="AB153" s="100"/>
      <c r="AC153" s="100"/>
      <c r="AD153" s="100"/>
      <c r="AE153" s="100"/>
      <c r="AF153" s="100"/>
      <c r="AG153" s="100"/>
      <c r="AH153" s="100"/>
      <c r="AI153" s="100"/>
      <c r="AJ153" s="100"/>
      <c r="AK153" s="100"/>
      <c r="AL153" s="100"/>
      <c r="AM153" s="100"/>
      <c r="AN153" s="100"/>
    </row>
    <row r="154" spans="1:40" s="1" customFormat="1" ht="11.25" customHeight="1">
      <c r="A154" s="30"/>
      <c r="B154" s="16"/>
      <c r="C154" s="408" t="s">
        <v>573</v>
      </c>
      <c r="D154" s="30"/>
      <c r="E154" s="30"/>
      <c r="F154" s="30"/>
      <c r="G154" s="30"/>
      <c r="H154" s="30"/>
      <c r="I154" s="30"/>
      <c r="J154" s="30"/>
      <c r="K154" s="30"/>
      <c r="L154" s="30"/>
      <c r="M154" s="30"/>
      <c r="N154" s="30"/>
      <c r="O154" s="30"/>
      <c r="P154" s="30"/>
      <c r="Q154" s="30"/>
      <c r="R154" s="30"/>
      <c r="S154" s="30"/>
      <c r="T154" s="30"/>
      <c r="U154" s="30"/>
      <c r="V154" s="47"/>
      <c r="W154" s="30"/>
      <c r="X154" s="100"/>
      <c r="Y154" s="100"/>
      <c r="Z154" s="100"/>
      <c r="AA154" s="100"/>
      <c r="AB154" s="100"/>
      <c r="AC154" s="100"/>
      <c r="AD154" s="100"/>
      <c r="AE154" s="100"/>
      <c r="AF154" s="100"/>
      <c r="AG154" s="100"/>
      <c r="AH154" s="100"/>
      <c r="AI154" s="100"/>
      <c r="AJ154" s="100"/>
      <c r="AK154" s="100"/>
      <c r="AL154" s="100"/>
      <c r="AM154" s="100"/>
      <c r="AN154" s="100"/>
    </row>
    <row r="155" spans="1:40" s="1" customFormat="1" ht="11.25" customHeight="1">
      <c r="A155" s="30"/>
      <c r="B155" s="16"/>
      <c r="C155" s="408" t="s">
        <v>574</v>
      </c>
      <c r="D155" s="30"/>
      <c r="E155" s="30"/>
      <c r="F155" s="30"/>
      <c r="G155" s="30"/>
      <c r="H155" s="30"/>
      <c r="I155" s="30"/>
      <c r="J155" s="30"/>
      <c r="K155" s="30"/>
      <c r="L155" s="30"/>
      <c r="M155" s="30"/>
      <c r="N155" s="30"/>
      <c r="O155" s="30"/>
      <c r="P155" s="30"/>
      <c r="Q155" s="30"/>
      <c r="R155" s="30"/>
      <c r="S155" s="30"/>
      <c r="T155" s="30"/>
      <c r="U155" s="30"/>
      <c r="V155" s="47"/>
      <c r="W155" s="30"/>
      <c r="X155" s="100"/>
      <c r="Y155" s="100"/>
      <c r="Z155" s="100"/>
      <c r="AA155" s="100"/>
      <c r="AB155" s="100"/>
      <c r="AC155" s="100"/>
      <c r="AD155" s="100"/>
      <c r="AE155" s="100"/>
      <c r="AF155" s="100"/>
      <c r="AG155" s="100"/>
      <c r="AH155" s="100"/>
      <c r="AI155" s="100"/>
      <c r="AJ155" s="100"/>
      <c r="AK155" s="100"/>
      <c r="AL155" s="100"/>
      <c r="AM155" s="100"/>
      <c r="AN155" s="100"/>
    </row>
    <row r="156" spans="1:40" s="1" customFormat="1" ht="11.25" customHeight="1">
      <c r="A156" s="30"/>
      <c r="B156" s="16"/>
      <c r="C156" s="138" t="s">
        <v>199</v>
      </c>
      <c r="D156" s="30"/>
      <c r="E156" s="30"/>
      <c r="F156" s="30"/>
      <c r="G156" s="30"/>
      <c r="H156" s="30"/>
      <c r="I156" s="30"/>
      <c r="J156" s="30"/>
      <c r="K156" s="30"/>
      <c r="L156" s="30"/>
      <c r="M156" s="30"/>
      <c r="N156" s="30"/>
      <c r="O156" s="30"/>
      <c r="P156" s="30"/>
      <c r="Q156" s="30"/>
      <c r="R156" s="497" t="s">
        <v>569</v>
      </c>
      <c r="S156" s="497"/>
      <c r="T156" s="497"/>
      <c r="U156" s="498"/>
      <c r="V156" s="47"/>
      <c r="W156" s="30"/>
      <c r="X156" s="100"/>
      <c r="Y156" s="100"/>
      <c r="Z156" s="100"/>
      <c r="AA156" s="100"/>
      <c r="AB156" s="100"/>
      <c r="AC156" s="100"/>
      <c r="AD156" s="100"/>
      <c r="AE156" s="100"/>
      <c r="AF156" s="100"/>
      <c r="AG156" s="100"/>
      <c r="AH156" s="100"/>
      <c r="AI156" s="100"/>
      <c r="AJ156" s="100"/>
      <c r="AK156" s="100"/>
      <c r="AL156" s="100"/>
      <c r="AM156" s="100"/>
      <c r="AN156" s="100"/>
    </row>
    <row r="157" spans="1:40" s="1" customFormat="1" ht="11.25" customHeight="1">
      <c r="A157" s="30"/>
      <c r="B157" s="149"/>
      <c r="C157" s="112"/>
      <c r="D157" s="112"/>
      <c r="E157" s="112"/>
      <c r="F157" s="112"/>
      <c r="G157" s="112"/>
      <c r="H157" s="112"/>
      <c r="I157" s="112"/>
      <c r="J157" s="112"/>
      <c r="K157" s="112"/>
      <c r="L157" s="112"/>
      <c r="M157" s="112"/>
      <c r="N157" s="112"/>
      <c r="O157" s="112"/>
      <c r="P157" s="112"/>
      <c r="Q157" s="112"/>
      <c r="R157" s="150"/>
      <c r="S157" s="150"/>
      <c r="T157" s="150"/>
      <c r="U157" s="152"/>
      <c r="V157" s="153"/>
      <c r="W157" s="30"/>
      <c r="X157" s="100"/>
      <c r="Y157" s="100"/>
      <c r="Z157" s="100"/>
      <c r="AA157" s="100"/>
      <c r="AB157" s="100"/>
      <c r="AC157" s="100"/>
      <c r="AD157" s="100"/>
      <c r="AE157" s="100"/>
      <c r="AF157" s="100"/>
      <c r="AG157" s="100"/>
      <c r="AH157" s="100"/>
      <c r="AI157" s="100"/>
      <c r="AJ157" s="100"/>
      <c r="AK157" s="100"/>
      <c r="AL157" s="100"/>
      <c r="AM157" s="100"/>
      <c r="AN157" s="100"/>
    </row>
    <row r="158" spans="1:40" s="1" customFormat="1" ht="6" customHeight="1">
      <c r="A158" s="30"/>
      <c r="B158" s="138"/>
      <c r="C158" s="30"/>
      <c r="D158" s="30"/>
      <c r="E158" s="30"/>
      <c r="F158" s="30"/>
      <c r="G158" s="30"/>
      <c r="H158" s="30"/>
      <c r="I158" s="30"/>
      <c r="J158" s="30"/>
      <c r="K158" s="30"/>
      <c r="L158" s="30"/>
      <c r="M158" s="30"/>
      <c r="N158" s="30"/>
      <c r="O158" s="30"/>
      <c r="P158" s="30"/>
      <c r="Q158" s="30"/>
      <c r="R158" s="30"/>
      <c r="S158" s="30"/>
      <c r="T158" s="30"/>
      <c r="U158" s="30"/>
      <c r="V158" s="30"/>
      <c r="W158" s="30"/>
      <c r="X158" s="100"/>
      <c r="Y158" s="100"/>
      <c r="Z158" s="100"/>
      <c r="AA158" s="100"/>
      <c r="AB158" s="100"/>
      <c r="AC158" s="100"/>
      <c r="AD158" s="100"/>
      <c r="AE158" s="100"/>
      <c r="AF158" s="100"/>
      <c r="AG158" s="100"/>
      <c r="AH158" s="100"/>
      <c r="AI158" s="100"/>
      <c r="AJ158" s="100"/>
      <c r="AK158" s="100"/>
      <c r="AL158" s="100"/>
      <c r="AM158" s="100"/>
      <c r="AN158" s="100"/>
    </row>
    <row r="159" spans="1:40" ht="6.75" customHeight="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idden="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idden="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idden="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idden="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idden="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idden="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idden="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hidden="1">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row>
    <row r="189" spans="1:40" hidden="1">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row>
    <row r="190" spans="1:40" hidden="1">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c r="AA190" s="7"/>
      <c r="AB190" s="7"/>
      <c r="AC190" s="7"/>
      <c r="AD190" s="7"/>
      <c r="AE190" s="7"/>
      <c r="AF190" s="7"/>
      <c r="AG190" s="7"/>
      <c r="AH190" s="7"/>
      <c r="AI190" s="7"/>
      <c r="AJ190" s="7"/>
      <c r="AK190" s="7"/>
      <c r="AL190" s="7"/>
      <c r="AM190" s="7"/>
      <c r="AN190" s="7"/>
    </row>
    <row r="191" spans="1:40" hidden="1">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c r="AA191" s="7"/>
      <c r="AB191" s="7"/>
      <c r="AC191" s="7"/>
      <c r="AD191" s="7"/>
      <c r="AE191" s="7"/>
      <c r="AF191" s="7"/>
      <c r="AG191" s="7"/>
      <c r="AH191" s="7"/>
      <c r="AI191" s="7"/>
      <c r="AJ191" s="7"/>
      <c r="AK191" s="7"/>
      <c r="AL191" s="7"/>
      <c r="AM191" s="7"/>
      <c r="AN191" s="7"/>
    </row>
    <row r="192" spans="1:40" hidden="1">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c r="AA192" s="7"/>
      <c r="AB192" s="7"/>
      <c r="AC192" s="7"/>
      <c r="AD192" s="7"/>
      <c r="AE192" s="7"/>
      <c r="AF192" s="7"/>
      <c r="AG192" s="7"/>
      <c r="AH192" s="7"/>
      <c r="AI192" s="7"/>
      <c r="AJ192" s="7"/>
      <c r="AK192" s="7"/>
      <c r="AL192" s="7"/>
      <c r="AM192" s="7"/>
      <c r="AN192" s="7"/>
    </row>
    <row r="193" spans="1:40" hidden="1">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c r="AA193" s="7"/>
      <c r="AB193" s="7"/>
      <c r="AC193" s="7"/>
      <c r="AD193" s="7"/>
      <c r="AE193" s="7"/>
      <c r="AF193" s="7"/>
      <c r="AG193" s="7"/>
      <c r="AH193" s="7"/>
      <c r="AI193" s="7"/>
      <c r="AJ193" s="7"/>
      <c r="AK193" s="7"/>
      <c r="AL193" s="7"/>
      <c r="AM193" s="7"/>
      <c r="AN193" s="7"/>
    </row>
    <row r="194" spans="1:40" hidden="1">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c r="AA194" s="7"/>
      <c r="AB194" s="7"/>
      <c r="AC194" s="7"/>
      <c r="AD194" s="7"/>
      <c r="AE194" s="7"/>
      <c r="AF194" s="7"/>
      <c r="AG194" s="7"/>
      <c r="AH194" s="7"/>
      <c r="AI194" s="7"/>
      <c r="AJ194" s="7"/>
      <c r="AK194" s="7"/>
      <c r="AL194" s="7"/>
      <c r="AM194" s="7"/>
      <c r="AN194" s="7"/>
    </row>
    <row r="195" spans="1:40" hidden="1">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c r="AA195" s="7"/>
      <c r="AB195" s="7"/>
      <c r="AC195" s="7"/>
      <c r="AD195" s="7"/>
      <c r="AE195" s="7"/>
      <c r="AF195" s="7"/>
      <c r="AG195" s="7"/>
      <c r="AH195" s="7"/>
      <c r="AI195" s="7"/>
      <c r="AJ195" s="7"/>
      <c r="AK195" s="7"/>
      <c r="AL195" s="7"/>
      <c r="AM195" s="7"/>
      <c r="AN195" s="7"/>
    </row>
    <row r="196" spans="1:40" hidden="1">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c r="AA196" s="7"/>
      <c r="AB196" s="7"/>
      <c r="AC196" s="7"/>
      <c r="AD196" s="7"/>
      <c r="AE196" s="7"/>
      <c r="AF196" s="7"/>
      <c r="AG196" s="7"/>
      <c r="AH196" s="7"/>
      <c r="AI196" s="7"/>
      <c r="AJ196" s="7"/>
      <c r="AK196" s="7"/>
      <c r="AL196" s="7"/>
      <c r="AM196" s="7"/>
      <c r="AN196" s="7"/>
    </row>
    <row r="197" spans="1:40" hidden="1">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row>
    <row r="198" spans="1:40"/>
  </sheetData>
  <sheetProtection algorithmName="SHA-512" hashValue="qLByyXUgOj48AzViX4hKYQrY7QRYOpsSGYznCsJEDlDNDs/C48rBnF1WiP+EQ/P5Bu0PoAoqMRhYDoxukrsgqg==" saltValue="4a1cRSTnHhYuU43jkpyHQQ==" spinCount="100000" sheet="1" selectLockedCells="1"/>
  <protectedRanges>
    <protectedRange sqref="C10 I10" name="VN"/>
    <protectedRange sqref="K16 N16 C16:G17" name="Datum"/>
    <protectedRange sqref="C25:U27" name="Portfolio"/>
    <protectedRange sqref="Q32 Q36 M41 C32:C37" name="MVM"/>
    <protectedRange sqref="P121 C48:C49" name="XoftheBest"/>
    <protectedRange sqref="C53:C54 Q54 Q49" name="Vorsorgeportfolio"/>
    <protectedRange sqref="P121 C61 C67 C69 J69 J67 L67 U67 U75 L75 J75 C75 C77 J77:K77" name="Individuelle Fondsauswahl"/>
    <protectedRange sqref="C122:D122 J122 J124 C124:D124 C126:D126 J126 L122:M122 U122 U124 L124:M124 L126:M126 U126 J130 J132 C132:D132 C130:D130 C114:D114 C116:D116 C118:D118 J118 J116 J114 L118:M118 L116:M116 L114:M114 U114 U116 U118" name="Titanfonds"/>
    <protectedRange sqref="M99 M101 M103 J103 J101 J99 D99 D101 D103 U103 U101 U99 C92 B87:B93 C87:D91 C93:D93" name="Titanfonds I"/>
    <protectedRange sqref="C145 K145 C148 A141:C144" name="Unterschrift"/>
  </protectedRanges>
  <mergeCells count="98">
    <mergeCell ref="J4:M4"/>
    <mergeCell ref="N4:U4"/>
    <mergeCell ref="C5:U6"/>
    <mergeCell ref="C2:D4"/>
    <mergeCell ref="E2:I2"/>
    <mergeCell ref="E3:I3"/>
    <mergeCell ref="E4:I4"/>
    <mergeCell ref="C7:P7"/>
    <mergeCell ref="C81:U81"/>
    <mergeCell ref="C67:I67"/>
    <mergeCell ref="C69:I69"/>
    <mergeCell ref="L67:T67"/>
    <mergeCell ref="L75:T75"/>
    <mergeCell ref="C71:U71"/>
    <mergeCell ref="C77:I77"/>
    <mergeCell ref="K16:M16"/>
    <mergeCell ref="B18:D18"/>
    <mergeCell ref="C75:I75"/>
    <mergeCell ref="I30:Q30"/>
    <mergeCell ref="P25:U25"/>
    <mergeCell ref="P27:U27"/>
    <mergeCell ref="D33:F33"/>
    <mergeCell ref="E32:H32"/>
    <mergeCell ref="M126:T126"/>
    <mergeCell ref="D126:I126"/>
    <mergeCell ref="C95:U95"/>
    <mergeCell ref="M114:T114"/>
    <mergeCell ref="D124:I124"/>
    <mergeCell ref="M118:T118"/>
    <mergeCell ref="M122:T122"/>
    <mergeCell ref="M124:T124"/>
    <mergeCell ref="D118:I118"/>
    <mergeCell ref="D122:I122"/>
    <mergeCell ref="D99:I99"/>
    <mergeCell ref="M99:T99"/>
    <mergeCell ref="D103:I103"/>
    <mergeCell ref="C108:U108"/>
    <mergeCell ref="M101:T101"/>
    <mergeCell ref="M103:T103"/>
    <mergeCell ref="E91:T91"/>
    <mergeCell ref="E92:T92"/>
    <mergeCell ref="E93:T93"/>
    <mergeCell ref="E35:F35"/>
    <mergeCell ref="R156:U156"/>
    <mergeCell ref="C145:I145"/>
    <mergeCell ref="K145:U145"/>
    <mergeCell ref="C150:I150"/>
    <mergeCell ref="C135:U135"/>
    <mergeCell ref="C146:I146"/>
    <mergeCell ref="K146:U146"/>
    <mergeCell ref="C148:I148"/>
    <mergeCell ref="D141:U141"/>
    <mergeCell ref="R144:U144"/>
    <mergeCell ref="C140:U140"/>
    <mergeCell ref="I86:Q86"/>
    <mergeCell ref="C10:G10"/>
    <mergeCell ref="E25:G25"/>
    <mergeCell ref="E27:G27"/>
    <mergeCell ref="I25:N25"/>
    <mergeCell ref="I27:N27"/>
    <mergeCell ref="I10:U10"/>
    <mergeCell ref="I23:Q23"/>
    <mergeCell ref="I17:J17"/>
    <mergeCell ref="P16:T16"/>
    <mergeCell ref="E18:U18"/>
    <mergeCell ref="K17:M17"/>
    <mergeCell ref="D16:G16"/>
    <mergeCell ref="I32:O32"/>
    <mergeCell ref="I33:O33"/>
    <mergeCell ref="G54:O54"/>
    <mergeCell ref="Q32:T33"/>
    <mergeCell ref="D41:L41"/>
    <mergeCell ref="F49:O49"/>
    <mergeCell ref="H37:O37"/>
    <mergeCell ref="E43:T43"/>
    <mergeCell ref="E36:H36"/>
    <mergeCell ref="I35:J35"/>
    <mergeCell ref="Q49:T49"/>
    <mergeCell ref="I36:O36"/>
    <mergeCell ref="I47:Q47"/>
    <mergeCell ref="I52:Q52"/>
    <mergeCell ref="Q36:T37"/>
    <mergeCell ref="B35:B44"/>
    <mergeCell ref="N130:R130"/>
    <mergeCell ref="N132:R132"/>
    <mergeCell ref="C106:U106"/>
    <mergeCell ref="E90:T90"/>
    <mergeCell ref="C63:U63"/>
    <mergeCell ref="B45:V45"/>
    <mergeCell ref="A46:W46"/>
    <mergeCell ref="D101:I101"/>
    <mergeCell ref="D114:I114"/>
    <mergeCell ref="D116:I116"/>
    <mergeCell ref="M116:T116"/>
    <mergeCell ref="V35:V44"/>
    <mergeCell ref="C59:Q59"/>
    <mergeCell ref="K35:L35"/>
    <mergeCell ref="Q54:T54"/>
  </mergeCells>
  <phoneticPr fontId="6" type="noConversion"/>
  <conditionalFormatting sqref="T132">
    <cfRule type="cellIs" dxfId="5" priority="1" stopIfTrue="1" operator="greaterThanOrEqual">
      <formula>0</formula>
    </cfRule>
    <cfRule type="cellIs" dxfId="4" priority="2" stopIfTrue="1" operator="lessThan">
      <formula>0</formula>
    </cfRule>
  </conditionalFormatting>
  <dataValidations count="15">
    <dataValidation type="list" allowBlank="1" showInputMessage="1" showErrorMessage="1" sqref="I151:I161 I147 I137 C134:I134" xr:uid="{00000000-0002-0000-0200-000000000000}">
      <formula1>#REF!</formula1>
    </dataValidation>
    <dataValidation type="list" allowBlank="1" showInputMessage="1" showErrorMessage="1" sqref="L126 L124 L122 L118 L116 L114 C132 C130 C126 C124 C122 C118 C116 C114" xr:uid="{00000000-0002-0000-0200-000001000000}">
      <formula1>Zuordnung</formula1>
    </dataValidation>
    <dataValidation type="list" allowBlank="1" showInputMessage="1" showErrorMessage="1" sqref="K16:M16" xr:uid="{00000000-0002-0000-0200-000002000000}">
      <formula1>Monat</formula1>
    </dataValidation>
    <dataValidation type="list" allowBlank="1" showInputMessage="1" showErrorMessage="1" sqref="N16" xr:uid="{00000000-0002-0000-0200-000003000000}">
      <formula1>Jahr</formula1>
    </dataValidation>
    <dataValidation type="list" allowBlank="1" showInputMessage="1" showErrorMessage="1" sqref="Q32:T33" xr:uid="{00000000-0002-0000-0200-000004000000}">
      <formula1>Aufteilung</formula1>
    </dataValidation>
    <dataValidation type="list" allowBlank="1" showInputMessage="1" showErrorMessage="1" sqref="Q36:T37" xr:uid="{00000000-0002-0000-0200-000005000000}">
      <formula1>Anlagestrategie</formula1>
    </dataValidation>
    <dataValidation type="list" allowBlank="1" showInputMessage="1" showErrorMessage="1" sqref="Q54:T54 Q49:T49" xr:uid="{00000000-0002-0000-0200-000006000000}">
      <formula1>Strategie</formula1>
    </dataValidation>
    <dataValidation type="list" allowBlank="1" showInputMessage="1" showErrorMessage="1" sqref="U118 U116 U114 J132 J126 U124 J124 J122 J130 J118 J116 J114 U103 U101 U99 J103 J101 U122 U126" xr:uid="{00000000-0002-0000-0200-000007000000}">
      <formula1>Prozent</formula1>
    </dataValidation>
    <dataValidation type="list" allowBlank="1" showInputMessage="1" showErrorMessage="1" sqref="C75:I75 L75:T75 C77:I77" xr:uid="{00000000-0002-0000-0200-000008000000}">
      <formula1>Fondsauswahl</formula1>
    </dataValidation>
    <dataValidation type="list" allowBlank="1" showInputMessage="1" showErrorMessage="1" sqref="D114:I114 D118:I118 D116:I116" xr:uid="{00000000-0002-0000-0200-000009000000}">
      <formula1>Titanfonds</formula1>
    </dataValidation>
    <dataValidation type="list" allowBlank="1" showInputMessage="1" showErrorMessage="1" sqref="M114:T114 M118:T118 M116:T116" xr:uid="{00000000-0002-0000-0200-00000A000000}">
      <formula1>Vermögensverwalter</formula1>
    </dataValidation>
    <dataValidation type="list" allowBlank="1" showInputMessage="1" showErrorMessage="1" sqref="M41" xr:uid="{00000000-0002-0000-0200-00000B000000}">
      <formula1>Zielalter</formula1>
    </dataValidation>
    <dataValidation type="list" allowBlank="1" showInputMessage="1" showErrorMessage="1" sqref="D124:I124 D126:I126 D130:I130 D132:I132 D122:I122" xr:uid="{00000000-0002-0000-0200-00000C000000}">
      <formula1>Garantiefonds</formula1>
    </dataValidation>
    <dataValidation type="list" allowBlank="1" showInputMessage="1" showErrorMessage="1" sqref="M122:T122 M126:T126 M124:T124" xr:uid="{00000000-0002-0000-0200-00000D000000}">
      <formula1>Portfolios</formula1>
    </dataValidation>
    <dataValidation type="list" allowBlank="1" showInputMessage="1" showErrorMessage="1" sqref="J75 U75 J77 J99 J67 J69 U67" xr:uid="{00000000-0002-0000-0200-00000F000000}">
      <formula1>Prozente</formula1>
    </dataValidation>
  </dataValidations>
  <hyperlinks>
    <hyperlink ref="T143" r:id="rId1" xr:uid="{00000000-0004-0000-0200-000000000000}"/>
    <hyperlink ref="C156" r:id="rId2" xr:uid="{C807789A-C6E7-4619-A5E1-DDF434CC67FB}"/>
  </hyperlinks>
  <pageMargins left="0.39370078740157483" right="0.39370078740157483" top="0.39370078740157483" bottom="0.39370078740157483" header="0.51181102362204722" footer="0.19685039370078741"/>
  <pageSetup paperSize="9" scale="68" fitToHeight="2" orientation="portrait" verticalDpi="1200" r:id="rId3"/>
  <headerFooter alignWithMargins="0">
    <oddFooter xml:space="preserve">&amp;L&amp;8Seite &amp;P von &amp;N&amp;R   
</oddFooter>
  </headerFooter>
  <rowBreaks count="1" manualBreakCount="1">
    <brk id="82" max="22" man="1"/>
  </rowBreaks>
  <drawing r:id="rId4"/>
  <legacyDrawing r:id="rId5"/>
  <controls>
    <mc:AlternateContent xmlns:mc="http://schemas.openxmlformats.org/markup-compatibility/2006">
      <mc:Choice Requires="x14">
        <control shapeId="4589" r:id="rId6" name="OptionButton1">
          <controlPr autoLine="0" r:id="rId7">
            <anchor moveWithCells="1" sizeWithCells="1">
              <from>
                <xdr:col>15</xdr:col>
                <xdr:colOff>152400</xdr:colOff>
                <xdr:row>1</xdr:row>
                <xdr:rowOff>0</xdr:rowOff>
              </from>
              <to>
                <xdr:col>19</xdr:col>
                <xdr:colOff>695325</xdr:colOff>
                <xdr:row>1</xdr:row>
                <xdr:rowOff>0</xdr:rowOff>
              </to>
            </anchor>
          </controlPr>
        </control>
      </mc:Choice>
      <mc:Fallback>
        <control shapeId="4589" r:id="rId6" name="OptionButton1"/>
      </mc:Fallback>
    </mc:AlternateContent>
    <mc:AlternateContent xmlns:mc="http://schemas.openxmlformats.org/markup-compatibility/2006">
      <mc:Choice Requires="x14">
        <control shapeId="4583" r:id="rId8" name="OptionButton6">
          <controlPr autoLine="0" r:id="rId9">
            <anchor moveWithCells="1" sizeWithCells="1">
              <from>
                <xdr:col>20</xdr:col>
                <xdr:colOff>85725</xdr:colOff>
                <xdr:row>1</xdr:row>
                <xdr:rowOff>0</xdr:rowOff>
              </from>
              <to>
                <xdr:col>20</xdr:col>
                <xdr:colOff>304800</xdr:colOff>
                <xdr:row>1</xdr:row>
                <xdr:rowOff>0</xdr:rowOff>
              </to>
            </anchor>
          </controlPr>
        </control>
      </mc:Choice>
      <mc:Fallback>
        <control shapeId="4583" r:id="rId8" name="OptionButton6"/>
      </mc:Fallback>
    </mc:AlternateContent>
    <mc:AlternateContent xmlns:mc="http://schemas.openxmlformats.org/markup-compatibility/2006">
      <mc:Choice Requires="x14">
        <control shapeId="4582" r:id="rId10" name="OptionButton5">
          <controlPr autoLine="0" r:id="rId11">
            <anchor moveWithCells="1" sizeWithCells="1">
              <from>
                <xdr:col>2</xdr:col>
                <xdr:colOff>190500</xdr:colOff>
                <xdr:row>91</xdr:row>
                <xdr:rowOff>504825</xdr:rowOff>
              </from>
              <to>
                <xdr:col>3</xdr:col>
                <xdr:colOff>171450</xdr:colOff>
                <xdr:row>93</xdr:row>
                <xdr:rowOff>85725</xdr:rowOff>
              </to>
            </anchor>
          </controlPr>
        </control>
      </mc:Choice>
      <mc:Fallback>
        <control shapeId="4582" r:id="rId10" name="OptionButton5"/>
      </mc:Fallback>
    </mc:AlternateContent>
    <mc:AlternateContent xmlns:mc="http://schemas.openxmlformats.org/markup-compatibility/2006">
      <mc:Choice Requires="x14">
        <control shapeId="4581" r:id="rId12" name="OptionButton4">
          <controlPr autoLine="0" r:id="rId11">
            <anchor moveWithCells="1" sizeWithCells="1">
              <from>
                <xdr:col>2</xdr:col>
                <xdr:colOff>180975</xdr:colOff>
                <xdr:row>90</xdr:row>
                <xdr:rowOff>295275</xdr:rowOff>
              </from>
              <to>
                <xdr:col>3</xdr:col>
                <xdr:colOff>161925</xdr:colOff>
                <xdr:row>91</xdr:row>
                <xdr:rowOff>276225</xdr:rowOff>
              </to>
            </anchor>
          </controlPr>
        </control>
      </mc:Choice>
      <mc:Fallback>
        <control shapeId="4581" r:id="rId12" name="OptionButton4"/>
      </mc:Fallback>
    </mc:AlternateContent>
    <mc:AlternateContent xmlns:mc="http://schemas.openxmlformats.org/markup-compatibility/2006">
      <mc:Choice Requires="x14">
        <control shapeId="4580" r:id="rId13" name="OptionButton3">
          <controlPr autoLine="0" r:id="rId11">
            <anchor moveWithCells="1" sizeWithCells="1">
              <from>
                <xdr:col>2</xdr:col>
                <xdr:colOff>180975</xdr:colOff>
                <xdr:row>89</xdr:row>
                <xdr:rowOff>161925</xdr:rowOff>
              </from>
              <to>
                <xdr:col>3</xdr:col>
                <xdr:colOff>161925</xdr:colOff>
                <xdr:row>90</xdr:row>
                <xdr:rowOff>200025</xdr:rowOff>
              </to>
            </anchor>
          </controlPr>
        </control>
      </mc:Choice>
      <mc:Fallback>
        <control shapeId="4580" r:id="rId13" name="OptionButton3"/>
      </mc:Fallback>
    </mc:AlternateContent>
    <mc:AlternateContent xmlns:mc="http://schemas.openxmlformats.org/markup-compatibility/2006">
      <mc:Choice Requires="x14">
        <control shapeId="4579" r:id="rId14" name="OptionButton2">
          <controlPr autoLine="0" r:id="rId11">
            <anchor moveWithCells="1" sizeWithCells="1">
              <from>
                <xdr:col>2</xdr:col>
                <xdr:colOff>180975</xdr:colOff>
                <xdr:row>88</xdr:row>
                <xdr:rowOff>66675</xdr:rowOff>
              </from>
              <to>
                <xdr:col>3</xdr:col>
                <xdr:colOff>161925</xdr:colOff>
                <xdr:row>90</xdr:row>
                <xdr:rowOff>9525</xdr:rowOff>
              </to>
            </anchor>
          </controlPr>
        </control>
      </mc:Choice>
      <mc:Fallback>
        <control shapeId="4579" r:id="rId14" name="OptionButton2"/>
      </mc:Fallback>
    </mc:AlternateContent>
    <mc:AlternateContent xmlns:mc="http://schemas.openxmlformats.org/markup-compatibility/2006">
      <mc:Choice Requires="x14">
        <control shapeId="4566" r:id="rId15" name="OptionButton24">
          <controlPr autoLine="0" r:id="rId16">
            <anchor moveWithCells="1" sizeWithCells="1">
              <from>
                <xdr:col>2</xdr:col>
                <xdr:colOff>123825</xdr:colOff>
                <xdr:row>87</xdr:row>
                <xdr:rowOff>0</xdr:rowOff>
              </from>
              <to>
                <xdr:col>6</xdr:col>
                <xdr:colOff>1019175</xdr:colOff>
                <xdr:row>88</xdr:row>
                <xdr:rowOff>0</xdr:rowOff>
              </to>
            </anchor>
          </controlPr>
        </control>
      </mc:Choice>
      <mc:Fallback>
        <control shapeId="4566" r:id="rId15" name="OptionButton24"/>
      </mc:Fallback>
    </mc:AlternateContent>
    <mc:AlternateContent xmlns:mc="http://schemas.openxmlformats.org/markup-compatibility/2006">
      <mc:Choice Requires="x14">
        <control shapeId="4565" r:id="rId17" name="OptionButton23">
          <controlPr autoLine="0" r:id="rId18">
            <anchor moveWithCells="1" sizeWithCells="1">
              <from>
                <xdr:col>2</xdr:col>
                <xdr:colOff>76200</xdr:colOff>
                <xdr:row>59</xdr:row>
                <xdr:rowOff>47625</xdr:rowOff>
              </from>
              <to>
                <xdr:col>7</xdr:col>
                <xdr:colOff>38100</xdr:colOff>
                <xdr:row>61</xdr:row>
                <xdr:rowOff>9525</xdr:rowOff>
              </to>
            </anchor>
          </controlPr>
        </control>
      </mc:Choice>
      <mc:Fallback>
        <control shapeId="4565" r:id="rId17" name="OptionButton23"/>
      </mc:Fallback>
    </mc:AlternateContent>
    <mc:AlternateContent xmlns:mc="http://schemas.openxmlformats.org/markup-compatibility/2006">
      <mc:Choice Requires="x14">
        <control shapeId="4564" r:id="rId19" name="OptionButton22">
          <controlPr autoLine="0" r:id="rId20">
            <anchor moveWithCells="1" sizeWithCells="1">
              <from>
                <xdr:col>2</xdr:col>
                <xdr:colOff>95250</xdr:colOff>
                <xdr:row>53</xdr:row>
                <xdr:rowOff>19050</xdr:rowOff>
              </from>
              <to>
                <xdr:col>6</xdr:col>
                <xdr:colOff>9525</xdr:colOff>
                <xdr:row>53</xdr:row>
                <xdr:rowOff>266700</xdr:rowOff>
              </to>
            </anchor>
          </controlPr>
        </control>
      </mc:Choice>
      <mc:Fallback>
        <control shapeId="4564" r:id="rId19" name="OptionButton22"/>
      </mc:Fallback>
    </mc:AlternateContent>
    <mc:AlternateContent xmlns:mc="http://schemas.openxmlformats.org/markup-compatibility/2006">
      <mc:Choice Requires="x14">
        <control shapeId="4563" r:id="rId21" name="OptionButton21">
          <controlPr autoLine="0" r:id="rId22">
            <anchor moveWithCells="1" sizeWithCells="1">
              <from>
                <xdr:col>2</xdr:col>
                <xdr:colOff>104775</xdr:colOff>
                <xdr:row>48</xdr:row>
                <xdr:rowOff>9525</xdr:rowOff>
              </from>
              <to>
                <xdr:col>5</xdr:col>
                <xdr:colOff>228600</xdr:colOff>
                <xdr:row>48</xdr:row>
                <xdr:rowOff>257175</xdr:rowOff>
              </to>
            </anchor>
          </controlPr>
        </control>
      </mc:Choice>
      <mc:Fallback>
        <control shapeId="4563" r:id="rId21" name="OptionButton21"/>
      </mc:Fallback>
    </mc:AlternateContent>
    <mc:AlternateContent xmlns:mc="http://schemas.openxmlformats.org/markup-compatibility/2006">
      <mc:Choice Requires="x14">
        <control shapeId="4562" r:id="rId23" name="OptionButton20">
          <controlPr autoLine="0" r:id="rId24">
            <anchor moveWithCells="1" sizeWithCells="1">
              <from>
                <xdr:col>2</xdr:col>
                <xdr:colOff>85725</xdr:colOff>
                <xdr:row>34</xdr:row>
                <xdr:rowOff>9525</xdr:rowOff>
              </from>
              <to>
                <xdr:col>6</xdr:col>
                <xdr:colOff>962025</xdr:colOff>
                <xdr:row>36</xdr:row>
                <xdr:rowOff>28575</xdr:rowOff>
              </to>
            </anchor>
          </controlPr>
        </control>
      </mc:Choice>
      <mc:Fallback>
        <control shapeId="4562" r:id="rId23" name="OptionButton20"/>
      </mc:Fallback>
    </mc:AlternateContent>
    <mc:AlternateContent xmlns:mc="http://schemas.openxmlformats.org/markup-compatibility/2006">
      <mc:Choice Requires="x14">
        <control shapeId="4561" r:id="rId25" name="OptionButton19">
          <controlPr autoLine="0" r:id="rId26">
            <anchor moveWithCells="1" sizeWithCells="1">
              <from>
                <xdr:col>2</xdr:col>
                <xdr:colOff>85725</xdr:colOff>
                <xdr:row>31</xdr:row>
                <xdr:rowOff>9525</xdr:rowOff>
              </from>
              <to>
                <xdr:col>7</xdr:col>
                <xdr:colOff>85725</xdr:colOff>
                <xdr:row>32</xdr:row>
                <xdr:rowOff>28575</xdr:rowOff>
              </to>
            </anchor>
          </controlPr>
        </control>
      </mc:Choice>
      <mc:Fallback>
        <control shapeId="4561" r:id="rId25" name="OptionButton19"/>
      </mc:Fallback>
    </mc:AlternateContent>
    <mc:AlternateContent xmlns:mc="http://schemas.openxmlformats.org/markup-compatibility/2006">
      <mc:Choice Requires="x14">
        <control shapeId="4560" r:id="rId27" name="OptionButton18">
          <controlPr autoLine="0" r:id="rId28">
            <anchor moveWithCells="1" sizeWithCells="1">
              <from>
                <xdr:col>12</xdr:col>
                <xdr:colOff>304800</xdr:colOff>
                <xdr:row>26</xdr:row>
                <xdr:rowOff>38100</xdr:rowOff>
              </from>
              <to>
                <xdr:col>19</xdr:col>
                <xdr:colOff>66675</xdr:colOff>
                <xdr:row>27</xdr:row>
                <xdr:rowOff>0</xdr:rowOff>
              </to>
            </anchor>
          </controlPr>
        </control>
      </mc:Choice>
      <mc:Fallback>
        <control shapeId="4560" r:id="rId27" name="OptionButton18"/>
      </mc:Fallback>
    </mc:AlternateContent>
    <mc:AlternateContent xmlns:mc="http://schemas.openxmlformats.org/markup-compatibility/2006">
      <mc:Choice Requires="x14">
        <control shapeId="4559" r:id="rId29" name="OptionButton17">
          <controlPr autoLine="0" r:id="rId30">
            <anchor moveWithCells="1" sizeWithCells="1">
              <from>
                <xdr:col>12</xdr:col>
                <xdr:colOff>295275</xdr:colOff>
                <xdr:row>24</xdr:row>
                <xdr:rowOff>19050</xdr:rowOff>
              </from>
              <to>
                <xdr:col>17</xdr:col>
                <xdr:colOff>390525</xdr:colOff>
                <xdr:row>24</xdr:row>
                <xdr:rowOff>266700</xdr:rowOff>
              </to>
            </anchor>
          </controlPr>
        </control>
      </mc:Choice>
      <mc:Fallback>
        <control shapeId="4559" r:id="rId29" name="OptionButton17"/>
      </mc:Fallback>
    </mc:AlternateContent>
    <mc:AlternateContent xmlns:mc="http://schemas.openxmlformats.org/markup-compatibility/2006">
      <mc:Choice Requires="x14">
        <control shapeId="4558" r:id="rId31" name="OptionButton16">
          <controlPr autoLine="0" r:id="rId32">
            <anchor moveWithCells="1" sizeWithCells="1">
              <from>
                <xdr:col>6</xdr:col>
                <xdr:colOff>114300</xdr:colOff>
                <xdr:row>26</xdr:row>
                <xdr:rowOff>38100</xdr:rowOff>
              </from>
              <to>
                <xdr:col>12</xdr:col>
                <xdr:colOff>285750</xdr:colOff>
                <xdr:row>27</xdr:row>
                <xdr:rowOff>0</xdr:rowOff>
              </to>
            </anchor>
          </controlPr>
        </control>
      </mc:Choice>
      <mc:Fallback>
        <control shapeId="4558" r:id="rId31" name="OptionButton16"/>
      </mc:Fallback>
    </mc:AlternateContent>
    <mc:AlternateContent xmlns:mc="http://schemas.openxmlformats.org/markup-compatibility/2006">
      <mc:Choice Requires="x14">
        <control shapeId="4557" r:id="rId33" name="OptionButton15">
          <controlPr autoLine="0" r:id="rId34">
            <anchor moveWithCells="1" sizeWithCells="1">
              <from>
                <xdr:col>6</xdr:col>
                <xdr:colOff>104775</xdr:colOff>
                <xdr:row>24</xdr:row>
                <xdr:rowOff>19050</xdr:rowOff>
              </from>
              <to>
                <xdr:col>9</xdr:col>
                <xdr:colOff>295275</xdr:colOff>
                <xdr:row>24</xdr:row>
                <xdr:rowOff>266700</xdr:rowOff>
              </to>
            </anchor>
          </controlPr>
        </control>
      </mc:Choice>
      <mc:Fallback>
        <control shapeId="4557" r:id="rId33" name="OptionButton15"/>
      </mc:Fallback>
    </mc:AlternateContent>
    <mc:AlternateContent xmlns:mc="http://schemas.openxmlformats.org/markup-compatibility/2006">
      <mc:Choice Requires="x14">
        <control shapeId="4556" r:id="rId35" name="OptionButton14">
          <controlPr autoLine="0" r:id="rId36">
            <anchor moveWithCells="1" sizeWithCells="1">
              <from>
                <xdr:col>2</xdr:col>
                <xdr:colOff>85725</xdr:colOff>
                <xdr:row>26</xdr:row>
                <xdr:rowOff>28575</xdr:rowOff>
              </from>
              <to>
                <xdr:col>5</xdr:col>
                <xdr:colOff>209550</xdr:colOff>
                <xdr:row>26</xdr:row>
                <xdr:rowOff>276225</xdr:rowOff>
              </to>
            </anchor>
          </controlPr>
        </control>
      </mc:Choice>
      <mc:Fallback>
        <control shapeId="4556" r:id="rId35" name="OptionButton14"/>
      </mc:Fallback>
    </mc:AlternateContent>
    <mc:AlternateContent xmlns:mc="http://schemas.openxmlformats.org/markup-compatibility/2006">
      <mc:Choice Requires="x14">
        <control shapeId="4555" r:id="rId37" name="OptionButton13">
          <controlPr autoLine="0" r:id="rId38">
            <anchor moveWithCells="1" sizeWithCells="1">
              <from>
                <xdr:col>2</xdr:col>
                <xdr:colOff>95250</xdr:colOff>
                <xdr:row>24</xdr:row>
                <xdr:rowOff>19050</xdr:rowOff>
              </from>
              <to>
                <xdr:col>5</xdr:col>
                <xdr:colOff>219075</xdr:colOff>
                <xdr:row>24</xdr:row>
                <xdr:rowOff>266700</xdr:rowOff>
              </to>
            </anchor>
          </controlPr>
        </control>
      </mc:Choice>
      <mc:Fallback>
        <control shapeId="4555" r:id="rId37" name="OptionButton13"/>
      </mc:Fallback>
    </mc:AlternateContent>
    <mc:AlternateContent xmlns:mc="http://schemas.openxmlformats.org/markup-compatibility/2006">
      <mc:Choice Requires="x14">
        <control shapeId="4102" r:id="rId39" name="Check Box 6">
          <controlPr defaultSize="0" autoFill="0" autoLine="0" autoPict="0">
            <anchor moveWithCells="1">
              <from>
                <xdr:col>2</xdr:col>
                <xdr:colOff>142875</xdr:colOff>
                <xdr:row>15</xdr:row>
                <xdr:rowOff>95250</xdr:rowOff>
              </from>
              <to>
                <xdr:col>3</xdr:col>
                <xdr:colOff>171450</xdr:colOff>
                <xdr:row>16</xdr:row>
                <xdr:rowOff>9525</xdr:rowOff>
              </to>
            </anchor>
          </controlPr>
        </control>
      </mc:Choice>
    </mc:AlternateContent>
    <mc:AlternateContent xmlns:mc="http://schemas.openxmlformats.org/markup-compatibility/2006">
      <mc:Choice Requires="x14">
        <control shapeId="4547" r:id="rId40" name="Check Box 451">
          <controlPr defaultSize="0" autoFill="0" autoLine="0" autoPict="0">
            <anchor moveWithCells="1">
              <from>
                <xdr:col>2</xdr:col>
                <xdr:colOff>28575</xdr:colOff>
                <xdr:row>140</xdr:row>
                <xdr:rowOff>0</xdr:rowOff>
              </from>
              <to>
                <xdr:col>3</xdr:col>
                <xdr:colOff>57150</xdr:colOff>
                <xdr:row>140</xdr:row>
                <xdr:rowOff>219075</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dimension ref="A1:AN181"/>
  <sheetViews>
    <sheetView showGridLines="0" zoomScaleNormal="100" zoomScaleSheetLayoutView="100" workbookViewId="0">
      <selection activeCell="N4" sqref="N4:U4"/>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4.5703125" customWidth="1"/>
    <col min="10" max="10" width="7.140625" customWidth="1"/>
    <col min="11" max="11" width="1.42578125" customWidth="1"/>
    <col min="12" max="12" width="4.285156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7.85546875" customWidth="1"/>
    <col min="21" max="21" width="6.7109375" customWidth="1"/>
    <col min="22" max="22" width="1.140625" customWidth="1"/>
    <col min="23" max="23" width="1.28515625" customWidth="1"/>
    <col min="24" max="24" width="1.7109375" customWidth="1"/>
    <col min="25" max="25" width="11.42578125" hidden="1"/>
    <col min="26" max="26" width="22.5703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8"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0.25" customHeight="1">
      <c r="A7" s="15"/>
      <c r="B7" s="15"/>
      <c r="C7" s="515" t="s">
        <v>235</v>
      </c>
      <c r="D7" s="515"/>
      <c r="E7" s="515"/>
      <c r="F7" s="515"/>
      <c r="G7" s="515"/>
      <c r="H7" s="515"/>
      <c r="I7" s="515"/>
      <c r="J7" s="515"/>
      <c r="K7" s="515"/>
      <c r="L7" s="515"/>
      <c r="M7" s="421"/>
      <c r="N7" s="421"/>
      <c r="O7" s="421"/>
      <c r="P7" s="421"/>
      <c r="Q7" s="421"/>
      <c r="R7" s="421"/>
      <c r="S7" s="421"/>
      <c r="T7" s="421"/>
      <c r="U7" s="421"/>
      <c r="V7" s="15"/>
      <c r="W7" s="15"/>
      <c r="X7" s="7"/>
      <c r="Y7" s="7"/>
      <c r="Z7" s="7"/>
      <c r="AA7" s="7"/>
      <c r="AB7" s="7"/>
      <c r="AC7" s="7"/>
      <c r="AD7" s="7"/>
      <c r="AE7" s="7"/>
      <c r="AF7" s="7"/>
      <c r="AG7" s="7"/>
      <c r="AH7" s="7"/>
      <c r="AI7" s="7"/>
      <c r="AJ7" s="7"/>
      <c r="AK7" s="7"/>
      <c r="AL7" s="7"/>
      <c r="AM7" s="7"/>
      <c r="AN7" s="7"/>
    </row>
    <row r="8" spans="1:40" ht="10.5" customHeight="1">
      <c r="A8" s="225"/>
      <c r="B8" s="225"/>
      <c r="C8" s="226"/>
      <c r="D8" s="221"/>
      <c r="E8" s="221"/>
      <c r="F8" s="221"/>
      <c r="G8" s="221"/>
      <c r="H8" s="221"/>
      <c r="I8" s="221"/>
      <c r="J8" s="221"/>
      <c r="K8" s="221"/>
      <c r="L8" s="221"/>
      <c r="M8" s="221"/>
      <c r="N8" s="221"/>
      <c r="O8" s="33"/>
      <c r="P8" s="33"/>
      <c r="Q8" s="15"/>
      <c r="R8" s="15"/>
      <c r="S8" s="15"/>
      <c r="T8" s="15"/>
      <c r="U8" s="225"/>
      <c r="V8" s="225"/>
      <c r="W8" s="225"/>
      <c r="X8" s="7"/>
      <c r="Y8" s="7"/>
      <c r="Z8" s="7"/>
      <c r="AA8" s="7"/>
      <c r="AB8" s="7"/>
      <c r="AC8" s="7"/>
      <c r="AD8" s="7"/>
      <c r="AE8" s="7"/>
      <c r="AF8" s="7"/>
      <c r="AG8" s="7"/>
      <c r="AH8" s="7"/>
      <c r="AI8" s="7"/>
      <c r="AJ8" s="7"/>
      <c r="AK8" s="7"/>
      <c r="AL8" s="7"/>
      <c r="AM8" s="7"/>
      <c r="AN8" s="7"/>
    </row>
    <row r="9" spans="1:40" ht="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9" customHeight="1" thickBot="1">
      <c r="A10" s="15"/>
      <c r="B10" s="26"/>
      <c r="C10" s="484"/>
      <c r="D10" s="485"/>
      <c r="E10" s="485"/>
      <c r="F10" s="485"/>
      <c r="G10" s="485"/>
      <c r="H10" s="486"/>
      <c r="I10" s="107"/>
      <c r="J10" s="484"/>
      <c r="K10" s="485"/>
      <c r="L10" s="485"/>
      <c r="M10" s="485"/>
      <c r="N10" s="485"/>
      <c r="O10" s="485"/>
      <c r="P10" s="585"/>
      <c r="Q10" s="585"/>
      <c r="R10" s="585"/>
      <c r="S10" s="585"/>
      <c r="T10" s="585"/>
      <c r="U10" s="586"/>
      <c r="V10" s="27"/>
      <c r="W10" s="15"/>
      <c r="X10" s="7"/>
      <c r="Y10" s="7"/>
      <c r="Z10" s="7"/>
      <c r="AA10" s="7"/>
      <c r="AB10" s="7"/>
      <c r="AC10" s="7"/>
      <c r="AD10" s="7"/>
      <c r="AE10" s="7"/>
      <c r="AF10" s="7"/>
      <c r="AG10" s="7"/>
      <c r="AH10" s="7"/>
      <c r="AI10" s="7"/>
      <c r="AJ10" s="7"/>
      <c r="AK10" s="7"/>
      <c r="AL10" s="7"/>
      <c r="AM10" s="7"/>
      <c r="AN10" s="7"/>
    </row>
    <row r="11" spans="1:40" ht="16.5" customHeight="1">
      <c r="A11" s="15"/>
      <c r="B11" s="26"/>
      <c r="C11" s="584" t="s">
        <v>18</v>
      </c>
      <c r="D11" s="584"/>
      <c r="E11" s="591"/>
      <c r="F11" s="591"/>
      <c r="G11" s="298"/>
      <c r="H11" s="298"/>
      <c r="I11" s="107"/>
      <c r="J11" s="584" t="s">
        <v>17</v>
      </c>
      <c r="K11" s="584"/>
      <c r="L11" s="584"/>
      <c r="M11" s="584"/>
      <c r="N11" s="584"/>
      <c r="O11" s="298"/>
      <c r="P11" s="298"/>
      <c r="Q11" s="298"/>
      <c r="R11" s="298"/>
      <c r="S11" s="298"/>
      <c r="T11" s="298"/>
      <c r="U11" s="298"/>
      <c r="V11" s="27"/>
      <c r="W11" s="15"/>
      <c r="X11" s="7"/>
      <c r="Y11" s="7"/>
      <c r="Z11" s="7"/>
      <c r="AA11" s="7"/>
      <c r="AB11" s="7"/>
      <c r="AC11" s="7"/>
      <c r="AD11" s="7"/>
      <c r="AE11" s="7"/>
      <c r="AF11" s="7"/>
      <c r="AG11" s="7"/>
      <c r="AH11" s="7"/>
      <c r="AI11" s="7"/>
      <c r="AJ11" s="7"/>
      <c r="AK11" s="7"/>
      <c r="AL11" s="7"/>
      <c r="AM11" s="7"/>
      <c r="AN11" s="7"/>
    </row>
    <row r="12" spans="1:40" ht="5.25" customHeight="1" thickBot="1">
      <c r="A12" s="15"/>
      <c r="B12" s="26"/>
      <c r="C12" s="298"/>
      <c r="D12" s="298"/>
      <c r="E12" s="298"/>
      <c r="F12" s="298"/>
      <c r="G12" s="298"/>
      <c r="H12" s="298"/>
      <c r="I12" s="298"/>
      <c r="J12" s="298"/>
      <c r="K12" s="298"/>
      <c r="L12" s="298"/>
      <c r="M12" s="298"/>
      <c r="N12" s="298"/>
      <c r="O12" s="298"/>
      <c r="P12" s="298"/>
      <c r="Q12" s="298"/>
      <c r="R12" s="298"/>
      <c r="S12" s="298"/>
      <c r="T12" s="298"/>
      <c r="U12" s="298"/>
      <c r="V12" s="27"/>
      <c r="W12" s="15"/>
      <c r="X12" s="7"/>
      <c r="Y12" s="7"/>
      <c r="Z12" s="7"/>
      <c r="AA12" s="7"/>
      <c r="AB12" s="7"/>
      <c r="AC12" s="7"/>
      <c r="AD12" s="7"/>
      <c r="AE12" s="7"/>
      <c r="AF12" s="7"/>
      <c r="AG12" s="7"/>
      <c r="AH12" s="7"/>
      <c r="AI12" s="7"/>
      <c r="AJ12" s="7"/>
      <c r="AK12" s="7"/>
      <c r="AL12" s="7"/>
      <c r="AM12" s="7"/>
      <c r="AN12" s="7"/>
    </row>
    <row r="13" spans="1:40" ht="17.25" customHeight="1">
      <c r="A13" s="15"/>
      <c r="B13" s="26"/>
      <c r="C13" s="592" t="s">
        <v>322</v>
      </c>
      <c r="D13" s="479"/>
      <c r="E13" s="593"/>
      <c r="F13" s="594"/>
      <c r="G13" s="541" t="s">
        <v>305</v>
      </c>
      <c r="H13" s="458"/>
      <c r="I13" s="543" t="str">
        <f>IF(E13="","",VLOOKUP(E13,Datenblatt!H5:I56,2,0))</f>
        <v/>
      </c>
      <c r="J13" s="544"/>
      <c r="K13" s="544"/>
      <c r="L13" s="544"/>
      <c r="M13" s="544"/>
      <c r="N13" s="544"/>
      <c r="O13" s="544"/>
      <c r="P13" s="544"/>
      <c r="Q13" s="544"/>
      <c r="R13" s="544"/>
      <c r="S13" s="544"/>
      <c r="T13" s="544"/>
      <c r="U13" s="545"/>
      <c r="V13" s="27"/>
      <c r="W13" s="15"/>
      <c r="X13" s="7"/>
      <c r="Y13" s="7"/>
      <c r="Z13" s="7"/>
      <c r="AA13" s="7"/>
      <c r="AB13" s="7"/>
      <c r="AC13" s="7"/>
      <c r="AD13" s="7"/>
      <c r="AE13" s="7"/>
      <c r="AF13" s="7"/>
      <c r="AG13" s="7"/>
      <c r="AH13" s="7"/>
      <c r="AI13" s="7"/>
      <c r="AJ13" s="7"/>
      <c r="AK13" s="7"/>
      <c r="AL13" s="7"/>
      <c r="AM13" s="7"/>
      <c r="AN13" s="7"/>
    </row>
    <row r="14" spans="1:40" ht="9.75" customHeight="1" thickBot="1">
      <c r="A14" s="15"/>
      <c r="B14" s="26"/>
      <c r="C14" s="421"/>
      <c r="D14" s="479"/>
      <c r="E14" s="595"/>
      <c r="F14" s="596"/>
      <c r="G14" s="542"/>
      <c r="H14" s="458"/>
      <c r="I14" s="546"/>
      <c r="J14" s="547"/>
      <c r="K14" s="547"/>
      <c r="L14" s="547"/>
      <c r="M14" s="547"/>
      <c r="N14" s="547"/>
      <c r="O14" s="547"/>
      <c r="P14" s="547"/>
      <c r="Q14" s="547"/>
      <c r="R14" s="547"/>
      <c r="S14" s="547"/>
      <c r="T14" s="547"/>
      <c r="U14" s="548"/>
      <c r="V14" s="27"/>
      <c r="W14" s="15"/>
      <c r="X14" s="7"/>
      <c r="Y14" s="7"/>
      <c r="Z14" s="7"/>
      <c r="AA14" s="7"/>
      <c r="AB14" s="7"/>
      <c r="AC14" s="7"/>
      <c r="AD14" s="7"/>
      <c r="AE14" s="7"/>
      <c r="AF14" s="7"/>
      <c r="AG14" s="7"/>
      <c r="AH14" s="7"/>
      <c r="AI14" s="7"/>
      <c r="AJ14" s="7"/>
      <c r="AK14" s="7"/>
      <c r="AL14" s="7"/>
      <c r="AM14" s="7"/>
      <c r="AN14" s="7"/>
    </row>
    <row r="15" spans="1:40" s="8" customFormat="1" ht="9.75" customHeight="1">
      <c r="A15" s="42"/>
      <c r="B15" s="23"/>
      <c r="C15" s="25"/>
      <c r="D15" s="227"/>
      <c r="E15" s="227"/>
      <c r="F15" s="227"/>
      <c r="G15" s="227"/>
      <c r="H15" s="227"/>
      <c r="I15" s="227"/>
      <c r="J15" s="25"/>
      <c r="K15" s="25"/>
      <c r="L15" s="25"/>
      <c r="M15" s="25"/>
      <c r="N15" s="25"/>
      <c r="O15" s="228"/>
      <c r="P15" s="228"/>
      <c r="Q15" s="228"/>
      <c r="R15" s="228"/>
      <c r="S15" s="228"/>
      <c r="T15" s="228"/>
      <c r="U15" s="228"/>
      <c r="V15" s="229"/>
      <c r="W15" s="42"/>
      <c r="X15" s="98"/>
      <c r="Y15" s="98"/>
      <c r="Z15" s="98"/>
      <c r="AA15" s="98"/>
      <c r="AB15" s="98"/>
      <c r="AC15" s="98"/>
      <c r="AD15" s="98"/>
      <c r="AE15" s="98"/>
      <c r="AF15" s="98"/>
      <c r="AG15" s="98"/>
      <c r="AH15" s="98"/>
      <c r="AI15" s="98"/>
      <c r="AJ15" s="98"/>
      <c r="AK15" s="98"/>
      <c r="AL15" s="98"/>
      <c r="AM15" s="98"/>
      <c r="AN15" s="98"/>
    </row>
    <row r="16" spans="1:40" ht="7.5" customHeight="1">
      <c r="A16" s="15"/>
      <c r="B16" s="15"/>
      <c r="C16" s="15"/>
      <c r="D16" s="15"/>
      <c r="E16" s="15"/>
      <c r="F16" s="15"/>
      <c r="G16" s="15"/>
      <c r="H16" s="15"/>
      <c r="I16" s="15"/>
      <c r="J16" s="15"/>
      <c r="K16" s="15"/>
      <c r="L16" s="15"/>
      <c r="M16" s="15"/>
      <c r="N16" s="15"/>
      <c r="O16" s="15"/>
      <c r="P16" s="15"/>
      <c r="Q16" s="15"/>
      <c r="R16" s="15"/>
      <c r="S16" s="15"/>
      <c r="T16" s="15"/>
      <c r="U16" s="15"/>
      <c r="V16" s="15"/>
      <c r="W16" s="15"/>
      <c r="X16" s="7"/>
      <c r="Y16" s="7"/>
      <c r="Z16" s="7"/>
      <c r="AA16" s="7"/>
      <c r="AB16" s="7"/>
      <c r="AC16" s="7"/>
      <c r="AD16" s="7"/>
      <c r="AE16" s="7"/>
      <c r="AF16" s="7"/>
      <c r="AG16" s="7"/>
      <c r="AH16" s="7"/>
      <c r="AI16" s="7"/>
      <c r="AJ16" s="7"/>
      <c r="AK16" s="7"/>
      <c r="AL16" s="7"/>
      <c r="AM16" s="7"/>
      <c r="AN16" s="7"/>
    </row>
    <row r="17" spans="1:40" s="73" customFormat="1" ht="21" customHeight="1">
      <c r="A17" s="94"/>
      <c r="B17" s="140"/>
      <c r="C17" s="141" t="s">
        <v>21</v>
      </c>
      <c r="D17" s="141"/>
      <c r="E17" s="141"/>
      <c r="F17" s="142"/>
      <c r="G17" s="142"/>
      <c r="H17" s="142"/>
      <c r="I17" s="142"/>
      <c r="J17" s="142"/>
      <c r="K17" s="142"/>
      <c r="L17" s="142"/>
      <c r="M17" s="142"/>
      <c r="N17" s="142"/>
      <c r="O17" s="142"/>
      <c r="P17" s="142"/>
      <c r="Q17" s="142"/>
      <c r="R17" s="142"/>
      <c r="S17" s="142"/>
      <c r="T17" s="142"/>
      <c r="U17" s="142"/>
      <c r="V17" s="143"/>
      <c r="W17" s="94"/>
      <c r="X17" s="99"/>
      <c r="Y17" s="99"/>
      <c r="Z17" s="99"/>
      <c r="AA17" s="99"/>
      <c r="AB17" s="99"/>
      <c r="AC17" s="99"/>
      <c r="AD17" s="99"/>
      <c r="AE17" s="99"/>
      <c r="AF17" s="99"/>
      <c r="AG17" s="99"/>
      <c r="AH17" s="99"/>
      <c r="AI17" s="99"/>
      <c r="AJ17" s="99"/>
      <c r="AK17" s="99"/>
      <c r="AL17" s="99"/>
      <c r="AM17" s="99"/>
      <c r="AN17" s="99"/>
    </row>
    <row r="18" spans="1:40" ht="7.5" customHeight="1" thickBot="1">
      <c r="A18" s="15"/>
      <c r="B18" s="16"/>
      <c r="C18" s="15"/>
      <c r="D18" s="15"/>
      <c r="E18" s="15"/>
      <c r="F18" s="15"/>
      <c r="G18" s="15"/>
      <c r="H18" s="15"/>
      <c r="I18" s="15"/>
      <c r="J18" s="15"/>
      <c r="K18" s="15"/>
      <c r="L18" s="15"/>
      <c r="M18" s="15"/>
      <c r="N18" s="15"/>
      <c r="O18" s="22"/>
      <c r="P18" s="22"/>
      <c r="Q18" s="22"/>
      <c r="R18" s="22"/>
      <c r="S18" s="22"/>
      <c r="T18" s="22"/>
      <c r="U18" s="22"/>
      <c r="V18" s="17"/>
      <c r="W18" s="15"/>
      <c r="X18" s="7"/>
      <c r="Y18" s="7"/>
      <c r="Z18" s="7"/>
      <c r="AA18" s="7"/>
      <c r="AB18" s="7"/>
      <c r="AC18" s="7"/>
      <c r="AD18" s="7"/>
      <c r="AE18" s="7"/>
      <c r="AF18" s="7"/>
      <c r="AG18" s="7"/>
      <c r="AH18" s="7"/>
      <c r="AI18" s="7"/>
      <c r="AJ18" s="7"/>
      <c r="AK18" s="7"/>
      <c r="AL18" s="7"/>
      <c r="AM18" s="7"/>
      <c r="AN18" s="7"/>
    </row>
    <row r="19" spans="1:40" ht="24" customHeight="1" thickBot="1">
      <c r="A19" s="15"/>
      <c r="B19" s="16"/>
      <c r="C19" s="15"/>
      <c r="D19" s="495" t="s">
        <v>197</v>
      </c>
      <c r="E19" s="458"/>
      <c r="F19" s="458"/>
      <c r="G19" s="458"/>
      <c r="H19" s="458"/>
      <c r="I19" s="15" t="s">
        <v>0</v>
      </c>
      <c r="J19" s="31" t="s">
        <v>196</v>
      </c>
      <c r="K19" s="521"/>
      <c r="L19" s="522"/>
      <c r="M19" s="523"/>
      <c r="N19" s="342"/>
      <c r="O19" s="15"/>
      <c r="P19" s="491" t="s">
        <v>1</v>
      </c>
      <c r="Q19" s="491"/>
      <c r="R19" s="491"/>
      <c r="S19" s="491"/>
      <c r="T19" s="491"/>
      <c r="U19" s="15"/>
      <c r="V19" s="17"/>
      <c r="W19" s="15"/>
      <c r="X19" s="7"/>
      <c r="Y19" s="7"/>
      <c r="Z19" s="7"/>
      <c r="AA19" s="7"/>
      <c r="AB19" s="7"/>
      <c r="AC19" s="7"/>
      <c r="AD19" s="7"/>
      <c r="AE19" s="7"/>
      <c r="AF19" s="7"/>
      <c r="AG19" s="7"/>
      <c r="AH19" s="7"/>
      <c r="AI19" s="7"/>
      <c r="AJ19" s="7"/>
      <c r="AK19" s="7"/>
      <c r="AL19" s="7"/>
      <c r="AM19" s="7"/>
      <c r="AN19" s="7"/>
    </row>
    <row r="20" spans="1:40" ht="16.5" customHeight="1">
      <c r="A20" s="15"/>
      <c r="B20" s="16"/>
      <c r="C20" s="15" t="s">
        <v>193</v>
      </c>
      <c r="D20" s="15"/>
      <c r="E20" s="15"/>
      <c r="F20" s="15"/>
      <c r="G20" s="15"/>
      <c r="H20" s="15"/>
      <c r="I20" s="491"/>
      <c r="J20" s="458"/>
      <c r="K20" s="494" t="s">
        <v>19</v>
      </c>
      <c r="L20" s="494"/>
      <c r="M20" s="494"/>
      <c r="N20" s="80" t="s">
        <v>20</v>
      </c>
      <c r="O20" s="81"/>
      <c r="P20" s="81"/>
      <c r="Q20" s="15"/>
      <c r="R20" s="15"/>
      <c r="S20" s="15"/>
      <c r="T20" s="15"/>
      <c r="U20" s="15"/>
      <c r="V20" s="17"/>
      <c r="W20" s="15"/>
      <c r="X20" s="7"/>
      <c r="Y20" s="7"/>
      <c r="Z20" s="7"/>
      <c r="AA20" s="7"/>
      <c r="AB20" s="7"/>
      <c r="AC20" s="7"/>
      <c r="AD20" s="7"/>
      <c r="AE20" s="7"/>
      <c r="AF20" s="7"/>
      <c r="AG20" s="7"/>
      <c r="AH20" s="7"/>
      <c r="AI20" s="7"/>
      <c r="AJ20" s="7"/>
      <c r="AK20" s="7"/>
      <c r="AL20" s="7"/>
      <c r="AM20" s="7"/>
      <c r="AN20" s="7"/>
    </row>
    <row r="21" spans="1:40" ht="26.25" customHeight="1">
      <c r="A21" s="15"/>
      <c r="B21" s="16"/>
      <c r="C21" s="588" t="s">
        <v>209</v>
      </c>
      <c r="D21" s="589"/>
      <c r="E21" s="589"/>
      <c r="F21" s="590" t="s">
        <v>219</v>
      </c>
      <c r="G21" s="590"/>
      <c r="H21" s="590"/>
      <c r="I21" s="590"/>
      <c r="J21" s="590"/>
      <c r="K21" s="590"/>
      <c r="L21" s="590"/>
      <c r="M21" s="590"/>
      <c r="N21" s="590"/>
      <c r="O21" s="590"/>
      <c r="P21" s="590"/>
      <c r="Q21" s="590"/>
      <c r="R21" s="590"/>
      <c r="S21" s="590"/>
      <c r="T21" s="590"/>
      <c r="U21" s="590"/>
      <c r="V21" s="17"/>
      <c r="W21" s="15"/>
      <c r="X21" s="7"/>
      <c r="Y21" s="7"/>
      <c r="Z21" s="7"/>
      <c r="AA21" s="7"/>
      <c r="AB21" s="7"/>
      <c r="AC21" s="7"/>
      <c r="AD21" s="7"/>
      <c r="AE21" s="7"/>
      <c r="AF21" s="7"/>
      <c r="AG21" s="7"/>
      <c r="AH21" s="7"/>
      <c r="AI21" s="7"/>
      <c r="AJ21" s="7"/>
      <c r="AK21" s="7"/>
      <c r="AL21" s="7"/>
      <c r="AM21" s="7"/>
      <c r="AN21" s="7"/>
    </row>
    <row r="22" spans="1:40" ht="7.5" customHeight="1">
      <c r="A22" s="15"/>
      <c r="B22" s="32"/>
      <c r="C22" s="33"/>
      <c r="D22" s="33"/>
      <c r="E22" s="33"/>
      <c r="F22" s="33"/>
      <c r="G22" s="33"/>
      <c r="H22" s="33"/>
      <c r="I22" s="33"/>
      <c r="J22" s="33"/>
      <c r="K22" s="33"/>
      <c r="L22" s="33"/>
      <c r="M22" s="33"/>
      <c r="N22" s="33"/>
      <c r="O22" s="33"/>
      <c r="P22" s="33"/>
      <c r="Q22" s="33"/>
      <c r="R22" s="34"/>
      <c r="S22" s="34"/>
      <c r="T22" s="34"/>
      <c r="U22" s="34"/>
      <c r="V22" s="35"/>
      <c r="W22" s="15"/>
      <c r="X22" s="7"/>
      <c r="Y22" s="7"/>
      <c r="Z22" s="7"/>
      <c r="AA22" s="7"/>
      <c r="AB22" s="7"/>
      <c r="AC22" s="7"/>
      <c r="AD22" s="7"/>
      <c r="AE22" s="7"/>
      <c r="AF22" s="7"/>
      <c r="AG22" s="7"/>
      <c r="AH22" s="7"/>
      <c r="AI22" s="7"/>
      <c r="AJ22" s="7"/>
      <c r="AK22" s="7"/>
      <c r="AL22" s="7"/>
      <c r="AM22" s="7"/>
      <c r="AN22" s="7"/>
    </row>
    <row r="23" spans="1:40" ht="7.5" customHeight="1">
      <c r="A23" s="15"/>
      <c r="B23" s="15"/>
      <c r="C23" s="15"/>
      <c r="D23" s="15"/>
      <c r="E23" s="15"/>
      <c r="F23" s="15"/>
      <c r="G23" s="15"/>
      <c r="H23" s="15"/>
      <c r="I23" s="15"/>
      <c r="J23" s="15"/>
      <c r="K23" s="15"/>
      <c r="L23" s="15"/>
      <c r="M23" s="15"/>
      <c r="N23" s="15"/>
      <c r="O23" s="15"/>
      <c r="P23" s="15"/>
      <c r="Q23" s="15"/>
      <c r="R23" s="15"/>
      <c r="S23" s="15"/>
      <c r="T23" s="15"/>
      <c r="U23" s="15"/>
      <c r="V23" s="15"/>
      <c r="W23" s="15"/>
      <c r="X23" s="7"/>
      <c r="Y23" s="7"/>
      <c r="Z23" s="7"/>
      <c r="AA23" s="7"/>
      <c r="AB23" s="7"/>
      <c r="AC23" s="7"/>
      <c r="AD23" s="7"/>
      <c r="AE23" s="7"/>
      <c r="AF23" s="7"/>
      <c r="AG23" s="7"/>
      <c r="AH23" s="7"/>
      <c r="AI23" s="7"/>
      <c r="AJ23" s="7"/>
      <c r="AK23" s="7"/>
      <c r="AL23" s="7"/>
      <c r="AM23" s="7"/>
      <c r="AN23" s="7"/>
    </row>
    <row r="24" spans="1:40" s="73" customFormat="1" ht="21" customHeight="1">
      <c r="A24" s="94"/>
      <c r="B24" s="144"/>
      <c r="C24" s="145" t="s">
        <v>183</v>
      </c>
      <c r="D24" s="145"/>
      <c r="E24" s="145"/>
      <c r="F24" s="144"/>
      <c r="G24" s="144"/>
      <c r="H24" s="144"/>
      <c r="I24" s="144"/>
      <c r="J24" s="144"/>
      <c r="K24" s="144"/>
      <c r="L24" s="144"/>
      <c r="M24" s="144"/>
      <c r="N24" s="144"/>
      <c r="O24" s="144"/>
      <c r="P24" s="144"/>
      <c r="Q24" s="144"/>
      <c r="R24" s="144"/>
      <c r="S24" s="144"/>
      <c r="T24" s="144"/>
      <c r="U24" s="144"/>
      <c r="V24" s="144"/>
      <c r="W24" s="94"/>
      <c r="X24" s="99"/>
      <c r="Y24" s="99"/>
      <c r="Z24" s="99"/>
      <c r="AA24" s="99"/>
      <c r="AB24" s="99"/>
      <c r="AC24" s="99"/>
      <c r="AD24" s="99"/>
      <c r="AE24" s="99"/>
      <c r="AF24" s="99"/>
      <c r="AG24" s="99"/>
      <c r="AH24" s="99"/>
      <c r="AI24" s="99"/>
      <c r="AJ24" s="99"/>
      <c r="AK24" s="99"/>
      <c r="AL24" s="99"/>
      <c r="AM24" s="99"/>
      <c r="AN24" s="99"/>
    </row>
    <row r="25" spans="1:40" s="43" customFormat="1" ht="52.5" customHeight="1">
      <c r="A25" s="91"/>
      <c r="B25" s="93"/>
      <c r="C25" s="587" t="s">
        <v>243</v>
      </c>
      <c r="D25" s="421"/>
      <c r="E25" s="421"/>
      <c r="F25" s="421"/>
      <c r="G25" s="421"/>
      <c r="H25" s="421"/>
      <c r="I25" s="421"/>
      <c r="J25" s="421"/>
      <c r="K25" s="421"/>
      <c r="L25" s="421"/>
      <c r="M25" s="421"/>
      <c r="N25" s="421"/>
      <c r="O25" s="421"/>
      <c r="P25" s="421"/>
      <c r="Q25" s="421"/>
      <c r="R25" s="421"/>
      <c r="S25" s="421"/>
      <c r="T25" s="421"/>
      <c r="U25" s="421"/>
      <c r="V25" s="421"/>
      <c r="W25" s="193"/>
      <c r="X25" s="183"/>
      <c r="Y25" s="183"/>
      <c r="Z25" s="183"/>
      <c r="AA25" s="183"/>
      <c r="AB25" s="183"/>
      <c r="AC25" s="183"/>
    </row>
    <row r="26" spans="1:40" ht="21" customHeight="1">
      <c r="A26" s="15"/>
      <c r="B26" s="2"/>
      <c r="C26" s="82" t="s">
        <v>12</v>
      </c>
      <c r="D26" s="3"/>
      <c r="E26" s="3"/>
      <c r="F26" s="4"/>
      <c r="G26" s="4"/>
      <c r="H26" s="4"/>
      <c r="I26" s="4"/>
      <c r="J26" s="198"/>
      <c r="K26" s="198"/>
      <c r="L26" s="198"/>
      <c r="M26" s="198"/>
      <c r="N26" s="532" t="s">
        <v>354</v>
      </c>
      <c r="O26" s="533"/>
      <c r="P26" s="533"/>
      <c r="Q26" s="398"/>
      <c r="R26" s="532" t="s">
        <v>349</v>
      </c>
      <c r="S26" s="533"/>
      <c r="T26" s="533"/>
      <c r="U26" s="540"/>
      <c r="V26" s="397"/>
      <c r="W26" s="349"/>
      <c r="X26" s="350"/>
      <c r="Y26" s="7"/>
      <c r="Z26" s="7"/>
      <c r="AA26" s="7"/>
      <c r="AB26" s="7"/>
      <c r="AC26" s="7"/>
      <c r="AD26" s="7"/>
      <c r="AE26" s="7"/>
      <c r="AF26" s="7"/>
      <c r="AG26" s="7"/>
      <c r="AH26" s="7"/>
      <c r="AI26" s="7"/>
      <c r="AJ26" s="7"/>
      <c r="AK26" s="7"/>
      <c r="AL26" s="7"/>
      <c r="AM26" s="7"/>
      <c r="AN26" s="7"/>
    </row>
    <row r="27" spans="1:40" ht="8.25" customHeight="1">
      <c r="A27" s="15"/>
      <c r="B27" s="16"/>
      <c r="C27" s="15"/>
      <c r="D27" s="15"/>
      <c r="E27" s="15"/>
      <c r="F27" s="15"/>
      <c r="G27" s="15"/>
      <c r="H27" s="15"/>
      <c r="I27" s="15"/>
      <c r="J27" s="15"/>
      <c r="K27" s="15"/>
      <c r="L27" s="15"/>
      <c r="M27" s="15"/>
      <c r="N27" s="538" t="s">
        <v>342</v>
      </c>
      <c r="O27" s="539"/>
      <c r="P27" s="539"/>
      <c r="Q27" s="352"/>
      <c r="R27" s="538" t="s">
        <v>343</v>
      </c>
      <c r="S27" s="539"/>
      <c r="T27" s="539"/>
      <c r="U27" s="539"/>
      <c r="V27" s="47"/>
      <c r="W27" s="30"/>
      <c r="X27" s="100"/>
      <c r="Y27" s="7"/>
      <c r="Z27" s="7"/>
      <c r="AA27" s="7"/>
      <c r="AB27" s="7"/>
      <c r="AC27" s="7"/>
      <c r="AD27" s="7"/>
      <c r="AE27" s="7"/>
      <c r="AF27" s="7"/>
      <c r="AG27" s="7"/>
      <c r="AH27" s="7"/>
      <c r="AI27" s="7"/>
      <c r="AJ27" s="7"/>
      <c r="AK27" s="7"/>
      <c r="AL27" s="7"/>
      <c r="AM27" s="7"/>
      <c r="AN27" s="7"/>
    </row>
    <row r="28" spans="1:40" s="73" customFormat="1" ht="24.75" customHeight="1">
      <c r="A28" s="94"/>
      <c r="B28" s="70"/>
      <c r="C28" s="71"/>
      <c r="D28" s="71"/>
      <c r="E28" s="487"/>
      <c r="F28" s="487"/>
      <c r="G28" s="487"/>
      <c r="H28" s="487"/>
      <c r="I28" s="83"/>
      <c r="J28" s="487"/>
      <c r="K28" s="487"/>
      <c r="L28" s="488"/>
      <c r="M28" s="488"/>
      <c r="N28" s="488"/>
      <c r="O28" s="83"/>
      <c r="P28" s="487"/>
      <c r="Q28" s="487"/>
      <c r="R28" s="487"/>
      <c r="S28" s="487"/>
      <c r="T28" s="487"/>
      <c r="U28" s="487"/>
      <c r="V28" s="72"/>
      <c r="W28" s="94"/>
      <c r="X28" s="99"/>
      <c r="Y28" s="99"/>
      <c r="Z28" s="99"/>
      <c r="AA28" s="99"/>
      <c r="AB28" s="99"/>
      <c r="AC28" s="99"/>
      <c r="AD28" s="99"/>
      <c r="AE28" s="99"/>
      <c r="AF28" s="99"/>
      <c r="AG28" s="99"/>
      <c r="AH28" s="99"/>
      <c r="AI28" s="99"/>
      <c r="AJ28" s="99"/>
      <c r="AK28" s="99"/>
      <c r="AL28" s="99"/>
      <c r="AM28" s="99"/>
      <c r="AN28" s="99"/>
    </row>
    <row r="29" spans="1:40" ht="6" customHeight="1">
      <c r="A29" s="15"/>
      <c r="B29" s="16"/>
      <c r="C29" s="15"/>
      <c r="D29" s="15"/>
      <c r="E29" s="84"/>
      <c r="F29" s="84"/>
      <c r="G29" s="84"/>
      <c r="H29" s="84"/>
      <c r="I29" s="84"/>
      <c r="J29" s="84"/>
      <c r="K29" s="84"/>
      <c r="L29" s="84"/>
      <c r="M29" s="84"/>
      <c r="N29" s="84"/>
      <c r="O29" s="85"/>
      <c r="P29" s="85"/>
      <c r="Q29" s="85"/>
      <c r="R29" s="85"/>
      <c r="S29" s="85"/>
      <c r="T29" s="85"/>
      <c r="U29" s="85"/>
      <c r="V29" s="47"/>
      <c r="W29" s="30"/>
      <c r="X29" s="100"/>
      <c r="Y29" s="7"/>
      <c r="Z29" s="7"/>
      <c r="AA29" s="7"/>
      <c r="AB29" s="7"/>
      <c r="AC29" s="7"/>
      <c r="AD29" s="7"/>
      <c r="AE29" s="7"/>
      <c r="AF29" s="7"/>
      <c r="AG29" s="7"/>
      <c r="AH29" s="7"/>
      <c r="AI29" s="7"/>
      <c r="AJ29" s="7"/>
      <c r="AK29" s="7"/>
      <c r="AL29" s="7"/>
      <c r="AM29" s="7"/>
      <c r="AN29" s="7"/>
    </row>
    <row r="30" spans="1:40" ht="24.75" customHeight="1">
      <c r="A30" s="15"/>
      <c r="B30" s="36"/>
      <c r="C30" s="37"/>
      <c r="D30" s="37"/>
      <c r="E30" s="487"/>
      <c r="F30" s="487"/>
      <c r="G30" s="487"/>
      <c r="H30" s="487"/>
      <c r="I30" s="83"/>
      <c r="J30" s="487"/>
      <c r="K30" s="487"/>
      <c r="L30" s="488"/>
      <c r="M30" s="488"/>
      <c r="N30" s="488"/>
      <c r="O30" s="83"/>
      <c r="P30" s="487"/>
      <c r="Q30" s="487"/>
      <c r="R30" s="487"/>
      <c r="S30" s="487"/>
      <c r="T30" s="487"/>
      <c r="U30" s="487"/>
      <c r="V30" s="49"/>
      <c r="W30" s="30"/>
      <c r="X30" s="100"/>
      <c r="Y30" s="7"/>
      <c r="Z30" s="7"/>
      <c r="AA30" s="7"/>
      <c r="AB30" s="7"/>
      <c r="AC30" s="7"/>
      <c r="AD30" s="7"/>
      <c r="AE30" s="7"/>
      <c r="AF30" s="7"/>
      <c r="AG30" s="7"/>
      <c r="AH30" s="7"/>
      <c r="AI30" s="7"/>
      <c r="AJ30" s="7"/>
      <c r="AK30" s="7"/>
      <c r="AL30" s="7"/>
      <c r="AM30" s="7"/>
      <c r="AN30" s="7"/>
    </row>
    <row r="31" spans="1:40" s="8" customFormat="1" ht="15.75" customHeight="1">
      <c r="A31" s="42"/>
      <c r="B31" s="23"/>
      <c r="C31" s="192" t="s">
        <v>238</v>
      </c>
      <c r="D31" s="24"/>
      <c r="E31" s="24"/>
      <c r="F31" s="25"/>
      <c r="G31" s="25"/>
      <c r="H31" s="25"/>
      <c r="I31" s="25"/>
      <c r="J31" s="25"/>
      <c r="K31" s="25"/>
      <c r="L31" s="25"/>
      <c r="M31" s="25"/>
      <c r="N31" s="25"/>
      <c r="O31" s="25"/>
      <c r="P31" s="25"/>
      <c r="Q31" s="25"/>
      <c r="R31" s="53"/>
      <c r="S31" s="53"/>
      <c r="T31" s="53"/>
      <c r="U31" s="24"/>
      <c r="V31" s="50"/>
      <c r="W31" s="96"/>
      <c r="X31" s="101"/>
      <c r="Y31" s="98"/>
      <c r="Z31" s="98"/>
      <c r="AA31" s="98"/>
      <c r="AB31" s="98"/>
      <c r="AC31" s="98"/>
      <c r="AD31" s="98"/>
      <c r="AE31" s="98"/>
      <c r="AF31" s="98"/>
      <c r="AG31" s="98"/>
      <c r="AH31" s="98"/>
      <c r="AI31" s="98"/>
      <c r="AJ31" s="98"/>
      <c r="AK31" s="98"/>
      <c r="AL31" s="98"/>
      <c r="AM31" s="98"/>
      <c r="AN31" s="98"/>
    </row>
    <row r="32" spans="1:40" ht="15" customHeight="1">
      <c r="A32" s="15"/>
      <c r="B32" s="15"/>
      <c r="C32" s="15"/>
      <c r="D32" s="15"/>
      <c r="E32" s="15"/>
      <c r="F32" s="15"/>
      <c r="G32" s="15"/>
      <c r="H32" s="15"/>
      <c r="I32" s="15"/>
      <c r="J32" s="15"/>
      <c r="K32" s="15"/>
      <c r="L32" s="15"/>
      <c r="M32" s="15"/>
      <c r="N32" s="15"/>
      <c r="O32" s="15"/>
      <c r="P32" s="15"/>
      <c r="Q32" s="15"/>
      <c r="R32" s="113"/>
      <c r="S32" s="113"/>
      <c r="T32" s="113"/>
      <c r="U32" s="30"/>
      <c r="V32" s="30"/>
      <c r="W32" s="30"/>
      <c r="X32" s="100"/>
      <c r="Y32" s="7"/>
      <c r="Z32" s="7"/>
      <c r="AA32" s="7"/>
      <c r="AB32" s="7"/>
      <c r="AC32" s="7"/>
      <c r="AD32" s="7"/>
      <c r="AE32" s="7"/>
      <c r="AF32" s="7"/>
      <c r="AG32" s="7"/>
      <c r="AH32" s="7"/>
      <c r="AI32" s="7"/>
      <c r="AJ32" s="7"/>
      <c r="AK32" s="7"/>
      <c r="AL32" s="7"/>
      <c r="AM32" s="7"/>
      <c r="AN32" s="7"/>
    </row>
    <row r="33" spans="1:40" ht="21" customHeight="1">
      <c r="A33" s="15"/>
      <c r="B33" s="2"/>
      <c r="C33" s="82" t="s">
        <v>194</v>
      </c>
      <c r="D33" s="3"/>
      <c r="E33" s="3"/>
      <c r="F33" s="4"/>
      <c r="G33" s="4"/>
      <c r="H33" s="4"/>
      <c r="I33" s="4"/>
      <c r="J33" s="198"/>
      <c r="K33" s="198"/>
      <c r="L33" s="198"/>
      <c r="M33" s="198"/>
      <c r="N33" s="532" t="s">
        <v>350</v>
      </c>
      <c r="O33" s="533"/>
      <c r="P33" s="533"/>
      <c r="Q33" s="398"/>
      <c r="R33" s="532" t="s">
        <v>349</v>
      </c>
      <c r="S33" s="533"/>
      <c r="T33" s="533"/>
      <c r="U33" s="540"/>
      <c r="V33" s="348"/>
      <c r="W33" s="349"/>
      <c r="X33" s="350"/>
      <c r="Y33" s="7"/>
      <c r="Z33" s="7"/>
      <c r="AA33" s="7"/>
      <c r="AB33" s="7"/>
      <c r="AC33" s="7"/>
      <c r="AD33" s="7"/>
      <c r="AE33" s="7"/>
      <c r="AF33" s="7"/>
      <c r="AG33" s="7"/>
      <c r="AH33" s="7"/>
      <c r="AI33" s="7"/>
      <c r="AJ33" s="7"/>
      <c r="AK33" s="7"/>
      <c r="AL33" s="7"/>
      <c r="AM33" s="7"/>
      <c r="AN33" s="7"/>
    </row>
    <row r="34" spans="1:40" ht="9" customHeight="1">
      <c r="A34" s="15"/>
      <c r="B34" s="16"/>
      <c r="C34" s="15"/>
      <c r="D34" s="15"/>
      <c r="E34" s="15"/>
      <c r="F34" s="15"/>
      <c r="G34" s="15"/>
      <c r="H34" s="15"/>
      <c r="I34" s="15"/>
      <c r="J34" s="15"/>
      <c r="K34" s="15"/>
      <c r="L34" s="15"/>
      <c r="M34" s="15"/>
      <c r="N34" s="538" t="s">
        <v>342</v>
      </c>
      <c r="O34" s="539"/>
      <c r="P34" s="539"/>
      <c r="Q34" s="352"/>
      <c r="R34" s="538" t="s">
        <v>343</v>
      </c>
      <c r="S34" s="539"/>
      <c r="T34" s="539"/>
      <c r="U34" s="539"/>
      <c r="V34" s="47"/>
      <c r="W34" s="30"/>
      <c r="X34" s="100"/>
      <c r="Y34" s="7"/>
      <c r="Z34" s="7"/>
      <c r="AA34" s="7"/>
      <c r="AB34" s="7"/>
      <c r="AC34" s="7"/>
      <c r="AD34" s="7"/>
      <c r="AE34" s="7"/>
      <c r="AF34" s="7"/>
      <c r="AG34" s="7"/>
      <c r="AH34" s="7"/>
      <c r="AI34" s="7"/>
      <c r="AJ34" s="7"/>
      <c r="AK34" s="7"/>
      <c r="AL34" s="7"/>
      <c r="AM34" s="7"/>
      <c r="AN34" s="7"/>
    </row>
    <row r="35" spans="1:40" ht="5.25" customHeight="1" thickBot="1">
      <c r="A35" s="15"/>
      <c r="B35" s="36"/>
      <c r="C35" s="37"/>
      <c r="D35" s="37"/>
      <c r="E35" s="37"/>
      <c r="F35" s="37"/>
      <c r="G35" s="37"/>
      <c r="H35" s="37"/>
      <c r="I35" s="37"/>
      <c r="J35" s="37"/>
      <c r="K35" s="37"/>
      <c r="L35" s="37"/>
      <c r="M35" s="37"/>
      <c r="N35" s="37"/>
      <c r="O35" s="38"/>
      <c r="P35" s="38"/>
      <c r="Q35" s="38"/>
      <c r="R35" s="286"/>
      <c r="S35" s="286"/>
      <c r="T35" s="286"/>
      <c r="U35" s="287"/>
      <c r="V35" s="49"/>
      <c r="W35" s="30"/>
      <c r="X35" s="100"/>
      <c r="Y35" s="7"/>
      <c r="Z35" s="7"/>
      <c r="AA35" s="7"/>
      <c r="AB35" s="7"/>
      <c r="AC35" s="7"/>
      <c r="AD35" s="7"/>
      <c r="AE35" s="7"/>
      <c r="AF35" s="7"/>
      <c r="AG35" s="7"/>
      <c r="AH35" s="7"/>
      <c r="AI35" s="7"/>
      <c r="AJ35" s="7"/>
      <c r="AK35" s="7"/>
      <c r="AL35" s="7"/>
      <c r="AM35" s="7"/>
      <c r="AN35" s="7"/>
    </row>
    <row r="36" spans="1:40" ht="20.25" customHeight="1">
      <c r="A36" s="15"/>
      <c r="B36" s="36"/>
      <c r="C36" s="37"/>
      <c r="D36" s="37"/>
      <c r="E36" s="481"/>
      <c r="F36" s="481"/>
      <c r="G36" s="481"/>
      <c r="H36" s="431"/>
      <c r="I36" s="69"/>
      <c r="J36" s="37"/>
      <c r="K36" s="39"/>
      <c r="L36" s="39"/>
      <c r="M36" s="560" t="s">
        <v>306</v>
      </c>
      <c r="N36" s="458"/>
      <c r="O36" s="458"/>
      <c r="P36" s="458"/>
      <c r="Q36" s="201"/>
      <c r="R36" s="472"/>
      <c r="S36" s="554"/>
      <c r="T36" s="554"/>
      <c r="U36" s="555"/>
      <c r="V36" s="49"/>
      <c r="W36" s="30"/>
      <c r="X36" s="100"/>
      <c r="Y36" s="7"/>
      <c r="Z36" s="7"/>
      <c r="AA36" s="7"/>
      <c r="AB36" s="7"/>
      <c r="AC36" s="7"/>
      <c r="AD36" s="7"/>
      <c r="AE36" s="7"/>
      <c r="AF36" s="7"/>
      <c r="AG36" s="7"/>
      <c r="AH36" s="7"/>
      <c r="AI36" s="7"/>
      <c r="AJ36" s="7"/>
      <c r="AK36" s="7"/>
      <c r="AL36" s="7"/>
      <c r="AM36" s="7"/>
      <c r="AN36" s="7"/>
    </row>
    <row r="37" spans="1:40" ht="14.25" customHeight="1" thickBot="1">
      <c r="A37" s="15"/>
      <c r="B37" s="36"/>
      <c r="C37" s="37"/>
      <c r="D37" s="580"/>
      <c r="E37" s="458"/>
      <c r="F37" s="458"/>
      <c r="G37" s="37"/>
      <c r="H37" s="88"/>
      <c r="I37" s="87"/>
      <c r="J37" s="202"/>
      <c r="K37" s="89"/>
      <c r="L37" s="89"/>
      <c r="M37" s="469" t="s">
        <v>307</v>
      </c>
      <c r="N37" s="458"/>
      <c r="O37" s="458"/>
      <c r="P37" s="458"/>
      <c r="Q37" s="201"/>
      <c r="R37" s="556"/>
      <c r="S37" s="557"/>
      <c r="T37" s="557"/>
      <c r="U37" s="558"/>
      <c r="V37" s="49"/>
      <c r="W37" s="30"/>
      <c r="X37" s="100"/>
      <c r="Y37" s="7"/>
      <c r="Z37" s="7"/>
      <c r="AA37" s="7"/>
      <c r="AB37" s="7"/>
      <c r="AC37" s="7"/>
      <c r="AD37" s="7"/>
      <c r="AE37" s="7"/>
      <c r="AF37" s="7"/>
      <c r="AG37" s="7"/>
      <c r="AH37" s="7"/>
      <c r="AI37" s="7"/>
      <c r="AJ37" s="7"/>
      <c r="AK37" s="7"/>
      <c r="AL37" s="7"/>
      <c r="AM37" s="7"/>
      <c r="AN37" s="7"/>
    </row>
    <row r="38" spans="1:40" ht="6" customHeight="1">
      <c r="A38" s="15"/>
      <c r="B38" s="36"/>
      <c r="C38" s="64"/>
      <c r="D38" s="458"/>
      <c r="E38" s="458"/>
      <c r="F38" s="458"/>
      <c r="G38" s="37"/>
      <c r="H38" s="88"/>
      <c r="I38" s="87"/>
      <c r="J38" s="202"/>
      <c r="K38" s="89"/>
      <c r="L38" s="89"/>
      <c r="M38" s="90"/>
      <c r="N38" s="90"/>
      <c r="O38" s="582"/>
      <c r="P38" s="583"/>
      <c r="Q38" s="89"/>
      <c r="R38" s="90"/>
      <c r="S38" s="581"/>
      <c r="T38" s="581"/>
      <c r="U38" s="48"/>
      <c r="V38" s="49"/>
      <c r="W38" s="30"/>
      <c r="X38" s="100"/>
      <c r="Y38" s="7"/>
      <c r="Z38" s="7"/>
      <c r="AA38" s="7"/>
      <c r="AB38" s="7"/>
      <c r="AC38" s="7"/>
      <c r="AD38" s="7"/>
      <c r="AE38" s="7"/>
      <c r="AF38" s="7"/>
      <c r="AG38" s="7"/>
      <c r="AH38" s="7"/>
      <c r="AI38" s="7"/>
      <c r="AJ38" s="7"/>
      <c r="AK38" s="7"/>
      <c r="AL38" s="7"/>
      <c r="AM38" s="7"/>
      <c r="AN38" s="7"/>
    </row>
    <row r="39" spans="1:40" ht="7.5" customHeight="1">
      <c r="A39" s="15"/>
      <c r="B39" s="16"/>
      <c r="C39" s="15"/>
      <c r="D39" s="15"/>
      <c r="E39" s="42"/>
      <c r="F39" s="42"/>
      <c r="G39" s="42"/>
      <c r="H39" s="42"/>
      <c r="I39" s="15"/>
      <c r="J39" s="15"/>
      <c r="K39" s="15"/>
      <c r="L39" s="15"/>
      <c r="M39" s="15"/>
      <c r="N39" s="15"/>
      <c r="O39" s="22"/>
      <c r="P39" s="22"/>
      <c r="Q39" s="22"/>
      <c r="R39" s="52"/>
      <c r="S39" s="52"/>
      <c r="T39" s="52"/>
      <c r="U39" s="46"/>
      <c r="V39" s="47"/>
      <c r="W39" s="30"/>
      <c r="X39" s="100"/>
      <c r="Y39" s="7"/>
      <c r="Z39" s="7"/>
      <c r="AA39" s="7"/>
      <c r="AB39" s="7"/>
      <c r="AC39" s="7"/>
      <c r="AD39" s="7"/>
      <c r="AE39" s="7"/>
      <c r="AF39" s="7"/>
      <c r="AG39" s="7"/>
      <c r="AH39" s="7"/>
      <c r="AI39" s="7"/>
      <c r="AJ39" s="7"/>
      <c r="AK39" s="7"/>
      <c r="AL39" s="7"/>
      <c r="AM39" s="7"/>
      <c r="AN39" s="7"/>
    </row>
    <row r="40" spans="1:40" ht="6" customHeight="1" thickBot="1">
      <c r="A40" s="15"/>
      <c r="B40" s="36"/>
      <c r="C40" s="37"/>
      <c r="D40" s="37"/>
      <c r="E40" s="469"/>
      <c r="F40" s="470"/>
      <c r="G40" s="88"/>
      <c r="H40" s="87"/>
      <c r="I40" s="464"/>
      <c r="J40" s="465"/>
      <c r="K40" s="464"/>
      <c r="L40" s="465"/>
      <c r="M40" s="88"/>
      <c r="N40" s="39"/>
      <c r="O40" s="40"/>
      <c r="P40" s="40"/>
      <c r="Q40" s="38"/>
      <c r="R40" s="40"/>
      <c r="S40" s="40"/>
      <c r="T40" s="40"/>
      <c r="U40" s="48"/>
      <c r="V40" s="49"/>
      <c r="W40" s="30"/>
      <c r="X40" s="100"/>
      <c r="Y40" s="7"/>
      <c r="Z40" s="7"/>
      <c r="AA40" s="7"/>
      <c r="AB40" s="7"/>
      <c r="AC40" s="7"/>
      <c r="AD40" s="7"/>
      <c r="AE40" s="7"/>
      <c r="AF40" s="7"/>
      <c r="AG40" s="7"/>
      <c r="AH40" s="7"/>
      <c r="AI40" s="7"/>
      <c r="AJ40" s="7"/>
      <c r="AK40" s="7"/>
      <c r="AL40" s="7"/>
      <c r="AM40" s="7"/>
      <c r="AN40" s="7"/>
    </row>
    <row r="41" spans="1:40" ht="15" customHeight="1">
      <c r="A41" s="15"/>
      <c r="B41" s="36"/>
      <c r="C41" s="37"/>
      <c r="D41" s="37"/>
      <c r="E41" s="481"/>
      <c r="F41" s="421"/>
      <c r="G41" s="421"/>
      <c r="H41" s="421"/>
      <c r="I41" s="201"/>
      <c r="J41" s="37"/>
      <c r="K41" s="561"/>
      <c r="L41" s="561"/>
      <c r="M41" s="559" t="s">
        <v>323</v>
      </c>
      <c r="N41" s="559"/>
      <c r="O41" s="559"/>
      <c r="P41" s="559"/>
      <c r="Q41" s="37"/>
      <c r="R41" s="553"/>
      <c r="S41" s="554"/>
      <c r="T41" s="554"/>
      <c r="U41" s="555"/>
      <c r="V41" s="49"/>
      <c r="W41" s="30"/>
      <c r="X41" s="100"/>
      <c r="Y41" s="7"/>
      <c r="Z41" s="7"/>
      <c r="AA41" s="7"/>
      <c r="AB41" s="7"/>
      <c r="AC41" s="7"/>
      <c r="AD41" s="7"/>
      <c r="AE41" s="7"/>
      <c r="AF41" s="7"/>
      <c r="AG41" s="7"/>
      <c r="AH41" s="7"/>
      <c r="AI41" s="7"/>
      <c r="AJ41" s="7"/>
      <c r="AK41" s="7"/>
      <c r="AL41" s="7"/>
      <c r="AM41" s="7"/>
      <c r="AN41" s="7"/>
    </row>
    <row r="42" spans="1:40" ht="21" customHeight="1" thickBot="1">
      <c r="A42" s="15"/>
      <c r="B42" s="36"/>
      <c r="C42" s="37"/>
      <c r="D42" s="37"/>
      <c r="E42" s="213"/>
      <c r="F42" s="213"/>
      <c r="G42" s="37"/>
      <c r="H42" s="37"/>
      <c r="I42" s="37"/>
      <c r="J42" s="534" t="s">
        <v>316</v>
      </c>
      <c r="K42" s="534"/>
      <c r="L42" s="534"/>
      <c r="M42" s="534"/>
      <c r="N42" s="534"/>
      <c r="O42" s="534"/>
      <c r="P42" s="534"/>
      <c r="Q42" s="38"/>
      <c r="R42" s="556"/>
      <c r="S42" s="557"/>
      <c r="T42" s="557"/>
      <c r="U42" s="558"/>
      <c r="V42" s="49"/>
      <c r="W42" s="30"/>
      <c r="X42" s="100"/>
      <c r="Y42" s="7"/>
      <c r="Z42" s="7"/>
      <c r="AA42" s="7"/>
      <c r="AB42" s="7"/>
      <c r="AC42" s="7"/>
      <c r="AD42" s="7"/>
      <c r="AE42" s="7"/>
      <c r="AF42" s="7"/>
      <c r="AG42" s="7"/>
      <c r="AH42" s="7"/>
      <c r="AI42" s="7"/>
      <c r="AJ42" s="7"/>
      <c r="AK42" s="7"/>
      <c r="AL42" s="7"/>
      <c r="AM42" s="7"/>
      <c r="AN42" s="7"/>
    </row>
    <row r="43" spans="1:40" ht="10.5" customHeight="1">
      <c r="A43" s="15"/>
      <c r="B43" s="36"/>
      <c r="C43" s="37"/>
      <c r="D43" s="37"/>
      <c r="E43" s="216"/>
      <c r="F43" s="216"/>
      <c r="G43" s="215"/>
      <c r="H43" s="215"/>
      <c r="I43" s="217"/>
      <c r="J43" s="218"/>
      <c r="K43" s="218"/>
      <c r="L43" s="218"/>
      <c r="M43" s="218"/>
      <c r="N43" s="214"/>
      <c r="O43" s="214"/>
      <c r="P43" s="214"/>
      <c r="Q43" s="38"/>
      <c r="R43" s="200"/>
      <c r="S43" s="200"/>
      <c r="T43" s="200"/>
      <c r="U43" s="48"/>
      <c r="V43" s="49"/>
      <c r="W43" s="30"/>
      <c r="X43" s="100"/>
      <c r="Y43" s="7"/>
      <c r="Z43" s="7"/>
      <c r="AA43" s="7"/>
      <c r="AB43" s="7"/>
      <c r="AC43" s="7"/>
      <c r="AD43" s="7"/>
      <c r="AE43" s="7"/>
      <c r="AF43" s="7"/>
      <c r="AG43" s="7"/>
      <c r="AH43" s="7"/>
      <c r="AI43" s="7"/>
      <c r="AJ43" s="7"/>
      <c r="AK43" s="7"/>
      <c r="AL43" s="7"/>
      <c r="AM43" s="7"/>
      <c r="AN43" s="7"/>
    </row>
    <row r="44" spans="1:40" ht="15" customHeight="1">
      <c r="A44" s="15"/>
      <c r="B44" s="36"/>
      <c r="C44" s="37"/>
      <c r="D44" s="549" t="s">
        <v>324</v>
      </c>
      <c r="E44" s="458"/>
      <c r="F44" s="458"/>
      <c r="G44" s="458"/>
      <c r="H44" s="458"/>
      <c r="I44" s="458"/>
      <c r="J44" s="458"/>
      <c r="K44" s="458"/>
      <c r="L44" s="458"/>
      <c r="M44" s="458"/>
      <c r="N44" s="458"/>
      <c r="O44" s="458"/>
      <c r="P44" s="458"/>
      <c r="Q44" s="458"/>
      <c r="R44" s="458"/>
      <c r="S44" s="458"/>
      <c r="T44" s="458"/>
      <c r="U44" s="458"/>
      <c r="V44" s="49"/>
      <c r="W44" s="30"/>
      <c r="X44" s="100"/>
      <c r="Y44" s="7"/>
      <c r="Z44" s="7"/>
      <c r="AA44" s="7"/>
      <c r="AB44" s="7"/>
      <c r="AC44" s="7"/>
      <c r="AD44" s="7"/>
      <c r="AE44" s="7"/>
      <c r="AF44" s="7"/>
      <c r="AG44" s="7"/>
      <c r="AH44" s="7"/>
      <c r="AI44" s="7"/>
      <c r="AJ44" s="7"/>
      <c r="AK44" s="7"/>
      <c r="AL44" s="7"/>
      <c r="AM44" s="7"/>
      <c r="AN44" s="7"/>
    </row>
    <row r="45" spans="1:40" ht="4.5" customHeight="1" thickBot="1">
      <c r="A45" s="15"/>
      <c r="B45" s="36"/>
      <c r="C45" s="37"/>
      <c r="D45" s="37"/>
      <c r="E45" s="213"/>
      <c r="F45" s="213"/>
      <c r="G45" s="213"/>
      <c r="H45" s="213"/>
      <c r="I45" s="213"/>
      <c r="J45" s="213"/>
      <c r="K45" s="213"/>
      <c r="L45" s="213"/>
      <c r="M45" s="213"/>
      <c r="N45" s="213"/>
      <c r="O45" s="213"/>
      <c r="P45" s="213"/>
      <c r="Q45" s="213"/>
      <c r="R45" s="213"/>
      <c r="S45" s="213"/>
      <c r="T45" s="213"/>
      <c r="U45" s="48"/>
      <c r="V45" s="49"/>
      <c r="W45" s="30"/>
      <c r="X45" s="100"/>
      <c r="Y45" s="7"/>
      <c r="Z45" s="7"/>
      <c r="AA45" s="7"/>
      <c r="AB45" s="7"/>
      <c r="AC45" s="7"/>
      <c r="AD45" s="7"/>
      <c r="AE45" s="7"/>
      <c r="AF45" s="7"/>
      <c r="AG45" s="7"/>
      <c r="AH45" s="7"/>
      <c r="AI45" s="7"/>
      <c r="AJ45" s="7"/>
      <c r="AK45" s="7"/>
      <c r="AL45" s="7"/>
      <c r="AM45" s="7"/>
      <c r="AN45" s="7"/>
    </row>
    <row r="46" spans="1:40" ht="15" customHeight="1" thickBot="1">
      <c r="A46" s="15"/>
      <c r="B46" s="36"/>
      <c r="C46" s="37"/>
      <c r="D46" s="478" t="s">
        <v>325</v>
      </c>
      <c r="E46" s="458"/>
      <c r="F46" s="458"/>
      <c r="G46" s="458"/>
      <c r="H46" s="458"/>
      <c r="I46" s="458"/>
      <c r="J46" s="458"/>
      <c r="K46" s="458"/>
      <c r="L46" s="458"/>
      <c r="M46" s="343"/>
      <c r="N46" s="37" t="s">
        <v>326</v>
      </c>
      <c r="O46" s="37"/>
      <c r="P46" s="37"/>
      <c r="Q46" s="37"/>
      <c r="R46" s="37"/>
      <c r="S46" s="37"/>
      <c r="T46" s="37"/>
      <c r="U46" s="48"/>
      <c r="V46" s="49"/>
      <c r="W46" s="30"/>
      <c r="X46" s="100"/>
      <c r="Y46" s="7"/>
      <c r="Z46" s="7"/>
      <c r="AA46" s="7"/>
      <c r="AB46" s="7"/>
      <c r="AC46" s="7"/>
      <c r="AD46" s="7"/>
      <c r="AE46" s="7"/>
      <c r="AF46" s="7"/>
      <c r="AG46" s="7"/>
      <c r="AH46" s="7"/>
      <c r="AI46" s="7"/>
      <c r="AJ46" s="7"/>
      <c r="AK46" s="7"/>
      <c r="AL46" s="7"/>
      <c r="AM46" s="7"/>
      <c r="AN46" s="7"/>
    </row>
    <row r="47" spans="1:40" ht="5.25" customHeight="1">
      <c r="A47" s="15"/>
      <c r="B47" s="36"/>
      <c r="C47" s="37"/>
      <c r="D47" s="37"/>
      <c r="E47" s="213"/>
      <c r="F47" s="213"/>
      <c r="G47" s="213"/>
      <c r="H47" s="213"/>
      <c r="I47" s="213"/>
      <c r="J47" s="213"/>
      <c r="K47" s="213"/>
      <c r="L47" s="213"/>
      <c r="M47" s="213"/>
      <c r="N47" s="213"/>
      <c r="O47" s="213"/>
      <c r="P47" s="213"/>
      <c r="Q47" s="213"/>
      <c r="R47" s="213"/>
      <c r="S47" s="213"/>
      <c r="T47" s="213"/>
      <c r="U47" s="48"/>
      <c r="V47" s="49"/>
      <c r="W47" s="30"/>
      <c r="X47" s="100"/>
      <c r="Y47" s="7"/>
      <c r="Z47" s="7"/>
      <c r="AA47" s="7"/>
      <c r="AB47" s="7"/>
      <c r="AC47" s="7"/>
      <c r="AD47" s="7"/>
      <c r="AE47" s="7"/>
      <c r="AF47" s="7"/>
      <c r="AG47" s="7"/>
      <c r="AH47" s="7"/>
      <c r="AI47" s="7"/>
      <c r="AJ47" s="7"/>
      <c r="AK47" s="7"/>
      <c r="AL47" s="7"/>
      <c r="AM47" s="7"/>
      <c r="AN47" s="7"/>
    </row>
    <row r="48" spans="1:40" ht="15" customHeight="1">
      <c r="A48" s="15"/>
      <c r="B48" s="36"/>
      <c r="C48" s="37"/>
      <c r="D48" s="37"/>
      <c r="E48" s="478" t="s">
        <v>246</v>
      </c>
      <c r="F48" s="421"/>
      <c r="G48" s="421"/>
      <c r="H48" s="421"/>
      <c r="I48" s="421"/>
      <c r="J48" s="421"/>
      <c r="K48" s="421"/>
      <c r="L48" s="421"/>
      <c r="M48" s="421"/>
      <c r="N48" s="421"/>
      <c r="O48" s="421"/>
      <c r="P48" s="421"/>
      <c r="Q48" s="421"/>
      <c r="R48" s="421"/>
      <c r="S48" s="421"/>
      <c r="T48" s="421"/>
      <c r="U48" s="48"/>
      <c r="V48" s="49"/>
      <c r="W48" s="30"/>
      <c r="X48" s="100"/>
      <c r="Y48" s="7"/>
      <c r="Z48" s="7"/>
      <c r="AA48" s="7"/>
      <c r="AB48" s="7"/>
      <c r="AC48" s="7"/>
      <c r="AD48" s="7"/>
      <c r="AE48" s="7"/>
      <c r="AF48" s="7"/>
      <c r="AG48" s="7"/>
      <c r="AH48" s="7"/>
      <c r="AI48" s="7"/>
      <c r="AJ48" s="7"/>
      <c r="AK48" s="7"/>
      <c r="AL48" s="7"/>
      <c r="AM48" s="7"/>
      <c r="AN48" s="7"/>
    </row>
    <row r="49" spans="1:40" ht="4.5" customHeight="1">
      <c r="A49" s="15"/>
      <c r="B49" s="36"/>
      <c r="C49" s="37"/>
      <c r="D49" s="37"/>
      <c r="E49" s="213"/>
      <c r="F49" s="213"/>
      <c r="G49" s="213"/>
      <c r="H49" s="213"/>
      <c r="I49" s="213"/>
      <c r="J49" s="213"/>
      <c r="K49" s="213"/>
      <c r="L49" s="213"/>
      <c r="M49" s="213"/>
      <c r="N49" s="213"/>
      <c r="O49" s="213"/>
      <c r="P49" s="213"/>
      <c r="Q49" s="213"/>
      <c r="R49" s="213"/>
      <c r="S49" s="213"/>
      <c r="T49" s="213"/>
      <c r="U49" s="48"/>
      <c r="V49" s="49"/>
      <c r="W49" s="30"/>
      <c r="X49" s="100"/>
      <c r="Y49" s="7"/>
      <c r="Z49" s="7"/>
      <c r="AA49" s="7"/>
      <c r="AB49" s="7"/>
      <c r="AC49" s="7"/>
      <c r="AD49" s="7"/>
      <c r="AE49" s="7"/>
      <c r="AF49" s="7"/>
      <c r="AG49" s="7"/>
      <c r="AH49" s="7"/>
      <c r="AI49" s="7"/>
      <c r="AJ49" s="7"/>
      <c r="AK49" s="7"/>
      <c r="AL49" s="7"/>
      <c r="AM49" s="7"/>
      <c r="AN49" s="7"/>
    </row>
    <row r="50" spans="1:40" ht="14.25" customHeight="1">
      <c r="A50" s="15"/>
      <c r="B50" s="550" t="s">
        <v>247</v>
      </c>
      <c r="C50" s="551"/>
      <c r="D50" s="551"/>
      <c r="E50" s="551"/>
      <c r="F50" s="551"/>
      <c r="G50" s="551"/>
      <c r="H50" s="551"/>
      <c r="I50" s="551"/>
      <c r="J50" s="551"/>
      <c r="K50" s="551"/>
      <c r="L50" s="551"/>
      <c r="M50" s="551"/>
      <c r="N50" s="551"/>
      <c r="O50" s="551"/>
      <c r="P50" s="551"/>
      <c r="Q50" s="551"/>
      <c r="R50" s="551"/>
      <c r="S50" s="551"/>
      <c r="T50" s="551"/>
      <c r="U50" s="551"/>
      <c r="V50" s="552"/>
      <c r="W50" s="30"/>
      <c r="X50" s="100"/>
      <c r="Y50" s="7"/>
      <c r="Z50" s="7"/>
      <c r="AA50" s="7"/>
      <c r="AB50" s="7"/>
      <c r="AC50" s="7"/>
      <c r="AD50" s="7"/>
      <c r="AE50" s="7"/>
      <c r="AF50" s="7"/>
      <c r="AG50" s="7"/>
      <c r="AH50" s="7"/>
      <c r="AI50" s="7"/>
      <c r="AJ50" s="7"/>
      <c r="AK50" s="7"/>
      <c r="AL50" s="7"/>
      <c r="AM50" s="7"/>
      <c r="AN50" s="7"/>
    </row>
    <row r="51" spans="1:40" ht="15" customHeight="1">
      <c r="A51" s="458"/>
      <c r="B51" s="458"/>
      <c r="C51" s="458"/>
      <c r="D51" s="458"/>
      <c r="E51" s="458"/>
      <c r="F51" s="458"/>
      <c r="G51" s="458"/>
      <c r="H51" s="458"/>
      <c r="I51" s="458"/>
      <c r="J51" s="458"/>
      <c r="K51" s="458"/>
      <c r="L51" s="458"/>
      <c r="M51" s="458"/>
      <c r="N51" s="458"/>
      <c r="O51" s="458"/>
      <c r="P51" s="458"/>
      <c r="Q51" s="458"/>
      <c r="R51" s="458"/>
      <c r="S51" s="458"/>
      <c r="T51" s="458"/>
      <c r="U51" s="458"/>
      <c r="V51" s="458"/>
      <c r="W51" s="458"/>
      <c r="X51" s="100"/>
      <c r="Y51" s="7"/>
      <c r="Z51" s="7"/>
      <c r="AA51" s="7"/>
      <c r="AB51" s="7"/>
      <c r="AC51" s="7"/>
      <c r="AD51" s="7"/>
      <c r="AE51" s="7"/>
      <c r="AF51" s="7"/>
      <c r="AG51" s="7"/>
      <c r="AH51" s="7"/>
      <c r="AI51" s="7"/>
      <c r="AJ51" s="7"/>
      <c r="AK51" s="7"/>
      <c r="AL51" s="7"/>
      <c r="AM51" s="7"/>
      <c r="AN51" s="7"/>
    </row>
    <row r="52" spans="1:40" ht="21" customHeight="1">
      <c r="A52" s="15"/>
      <c r="B52" s="2"/>
      <c r="C52" s="82" t="s">
        <v>195</v>
      </c>
      <c r="D52" s="3"/>
      <c r="E52" s="3"/>
      <c r="F52" s="4"/>
      <c r="G52" s="4"/>
      <c r="H52" s="4"/>
      <c r="I52" s="482"/>
      <c r="J52" s="483"/>
      <c r="K52" s="483"/>
      <c r="L52" s="483"/>
      <c r="M52" s="483"/>
      <c r="N52" s="532" t="s">
        <v>351</v>
      </c>
      <c r="O52" s="533"/>
      <c r="P52" s="533"/>
      <c r="Q52" s="398"/>
      <c r="R52" s="532" t="s">
        <v>349</v>
      </c>
      <c r="S52" s="533"/>
      <c r="T52" s="533"/>
      <c r="U52" s="540"/>
      <c r="V52" s="348"/>
      <c r="W52" s="349"/>
      <c r="X52" s="350"/>
      <c r="Y52" s="7"/>
      <c r="Z52" s="7"/>
      <c r="AA52" s="7"/>
      <c r="AB52" s="7"/>
      <c r="AC52" s="7"/>
      <c r="AD52" s="7"/>
      <c r="AE52" s="7"/>
      <c r="AF52" s="7"/>
      <c r="AG52" s="7"/>
      <c r="AH52" s="7"/>
      <c r="AI52" s="7"/>
      <c r="AJ52" s="7"/>
      <c r="AK52" s="7"/>
      <c r="AL52" s="7"/>
      <c r="AM52" s="7"/>
      <c r="AN52" s="7"/>
    </row>
    <row r="53" spans="1:40" ht="8.25" customHeight="1">
      <c r="A53" s="15"/>
      <c r="B53" s="16"/>
      <c r="C53" s="15"/>
      <c r="D53" s="15"/>
      <c r="E53" s="15"/>
      <c r="F53" s="15"/>
      <c r="G53" s="22"/>
      <c r="H53" s="15"/>
      <c r="I53" s="15"/>
      <c r="J53" s="15"/>
      <c r="K53" s="15"/>
      <c r="L53" s="15"/>
      <c r="M53" s="15"/>
      <c r="N53" s="538" t="s">
        <v>342</v>
      </c>
      <c r="O53" s="539"/>
      <c r="P53" s="539"/>
      <c r="Q53" s="352"/>
      <c r="R53" s="538" t="s">
        <v>343</v>
      </c>
      <c r="S53" s="539"/>
      <c r="T53" s="539"/>
      <c r="U53" s="539"/>
      <c r="V53" s="47"/>
      <c r="W53" s="30"/>
      <c r="X53" s="100"/>
      <c r="Y53" s="7"/>
      <c r="Z53" s="7"/>
      <c r="AA53" s="7"/>
      <c r="AB53" s="7"/>
      <c r="AC53" s="7"/>
      <c r="AD53" s="7"/>
      <c r="AE53" s="7"/>
      <c r="AF53" s="7"/>
      <c r="AG53" s="7"/>
      <c r="AH53" s="7"/>
      <c r="AI53" s="7"/>
      <c r="AJ53" s="7"/>
      <c r="AK53" s="7"/>
      <c r="AL53" s="7"/>
      <c r="AM53" s="7"/>
      <c r="AN53" s="7"/>
    </row>
    <row r="54" spans="1:40" ht="4.5" customHeight="1" thickBot="1">
      <c r="A54" s="15"/>
      <c r="B54" s="36"/>
      <c r="C54" s="37"/>
      <c r="D54" s="37"/>
      <c r="E54" s="37"/>
      <c r="F54" s="37"/>
      <c r="G54" s="38"/>
      <c r="H54" s="37"/>
      <c r="I54" s="37"/>
      <c r="J54" s="37"/>
      <c r="K54" s="37"/>
      <c r="L54" s="37"/>
      <c r="M54" s="37"/>
      <c r="N54" s="37"/>
      <c r="O54" s="286"/>
      <c r="P54" s="286"/>
      <c r="Q54" s="38"/>
      <c r="R54" s="286"/>
      <c r="S54" s="286"/>
      <c r="T54" s="286"/>
      <c r="U54" s="287"/>
      <c r="V54" s="49"/>
      <c r="W54" s="30"/>
      <c r="X54" s="100"/>
      <c r="Y54" s="7"/>
      <c r="Z54" s="7"/>
      <c r="AA54" s="7"/>
      <c r="AB54" s="7"/>
      <c r="AC54" s="7"/>
      <c r="AD54" s="7"/>
      <c r="AE54" s="7"/>
      <c r="AF54" s="7"/>
      <c r="AG54" s="7"/>
      <c r="AH54" s="7"/>
      <c r="AI54" s="7"/>
      <c r="AJ54" s="7"/>
      <c r="AK54" s="7"/>
      <c r="AL54" s="7"/>
      <c r="AM54" s="7"/>
      <c r="AN54" s="7"/>
    </row>
    <row r="55" spans="1:40" ht="22.5" customHeight="1" thickBot="1">
      <c r="A55" s="15"/>
      <c r="B55" s="36"/>
      <c r="C55" s="37"/>
      <c r="D55" s="37"/>
      <c r="E55" s="39"/>
      <c r="F55" s="39"/>
      <c r="G55" s="534" t="s">
        <v>312</v>
      </c>
      <c r="H55" s="458"/>
      <c r="I55" s="458"/>
      <c r="J55" s="458"/>
      <c r="K55" s="458"/>
      <c r="L55" s="458"/>
      <c r="M55" s="458"/>
      <c r="N55" s="458"/>
      <c r="O55" s="458"/>
      <c r="P55" s="458"/>
      <c r="Q55" s="38"/>
      <c r="R55" s="535"/>
      <c r="S55" s="536"/>
      <c r="T55" s="536"/>
      <c r="U55" s="537"/>
      <c r="V55" s="49"/>
      <c r="W55" s="30"/>
      <c r="X55" s="100"/>
      <c r="Y55" s="7"/>
      <c r="Z55" s="7"/>
      <c r="AA55" s="7"/>
      <c r="AB55" s="7"/>
      <c r="AC55" s="7"/>
      <c r="AD55" s="7"/>
      <c r="AE55" s="7"/>
      <c r="AF55" s="7"/>
      <c r="AG55" s="7"/>
      <c r="AH55" s="7"/>
      <c r="AI55" s="7"/>
      <c r="AJ55" s="7"/>
      <c r="AK55" s="7"/>
      <c r="AL55" s="7"/>
      <c r="AM55" s="7"/>
      <c r="AN55" s="7"/>
    </row>
    <row r="56" spans="1:40" ht="4.5" customHeight="1">
      <c r="A56" s="15"/>
      <c r="B56" s="36"/>
      <c r="C56" s="37"/>
      <c r="D56" s="37"/>
      <c r="E56" s="39"/>
      <c r="F56" s="39"/>
      <c r="G56" s="168"/>
      <c r="H56" s="297"/>
      <c r="I56" s="297"/>
      <c r="J56" s="209"/>
      <c r="K56" s="209"/>
      <c r="L56" s="209"/>
      <c r="M56" s="209"/>
      <c r="N56" s="209"/>
      <c r="O56" s="209"/>
      <c r="P56" s="209"/>
      <c r="Q56" s="38"/>
      <c r="R56" s="242"/>
      <c r="S56" s="242"/>
      <c r="T56" s="242"/>
      <c r="U56" s="37"/>
      <c r="V56" s="49"/>
      <c r="W56" s="30"/>
      <c r="X56" s="100"/>
      <c r="Y56" s="7"/>
      <c r="Z56" s="7"/>
      <c r="AA56" s="7"/>
      <c r="AB56" s="7"/>
      <c r="AC56" s="7"/>
      <c r="AD56" s="7"/>
      <c r="AE56" s="7"/>
      <c r="AF56" s="7"/>
      <c r="AG56" s="7"/>
      <c r="AH56" s="7"/>
      <c r="AI56" s="7"/>
      <c r="AJ56" s="7"/>
      <c r="AK56" s="7"/>
      <c r="AL56" s="7"/>
      <c r="AM56" s="7"/>
      <c r="AN56" s="7"/>
    </row>
    <row r="57" spans="1:40" s="8" customFormat="1" ht="15.75" customHeight="1">
      <c r="A57" s="42"/>
      <c r="B57" s="23"/>
      <c r="C57" s="86" t="s">
        <v>215</v>
      </c>
      <c r="D57" s="24"/>
      <c r="E57" s="24"/>
      <c r="F57" s="25"/>
      <c r="G57" s="25"/>
      <c r="H57" s="25"/>
      <c r="I57" s="25"/>
      <c r="J57" s="25"/>
      <c r="K57" s="25"/>
      <c r="L57" s="25"/>
      <c r="M57" s="25"/>
      <c r="N57" s="25"/>
      <c r="O57" s="25"/>
      <c r="P57" s="25"/>
      <c r="Q57" s="25"/>
      <c r="R57" s="53"/>
      <c r="S57" s="53"/>
      <c r="T57" s="53"/>
      <c r="U57" s="24"/>
      <c r="V57" s="50"/>
      <c r="W57" s="96"/>
      <c r="X57" s="101"/>
      <c r="Y57" s="98"/>
      <c r="Z57" s="7"/>
      <c r="AA57" s="98"/>
      <c r="AB57" s="98"/>
      <c r="AC57" s="98"/>
      <c r="AD57" s="98"/>
      <c r="AE57" s="98"/>
      <c r="AF57" s="98"/>
      <c r="AG57" s="98"/>
      <c r="AH57" s="98"/>
      <c r="AI57" s="98"/>
      <c r="AJ57" s="98"/>
      <c r="AK57" s="98"/>
      <c r="AL57" s="98"/>
      <c r="AM57" s="98"/>
      <c r="AN57" s="98"/>
    </row>
    <row r="58" spans="1:40" ht="15" customHeight="1">
      <c r="A58" s="15"/>
      <c r="B58" s="109"/>
      <c r="C58" s="109"/>
      <c r="D58" s="109"/>
      <c r="E58" s="109"/>
      <c r="F58" s="109"/>
      <c r="G58" s="109"/>
      <c r="H58" s="109"/>
      <c r="I58" s="109"/>
      <c r="J58" s="109"/>
      <c r="K58" s="109"/>
      <c r="L58" s="109"/>
      <c r="M58" s="109"/>
      <c r="N58" s="109"/>
      <c r="O58" s="109"/>
      <c r="P58" s="109"/>
      <c r="Q58" s="109"/>
      <c r="R58" s="219"/>
      <c r="S58" s="219"/>
      <c r="T58" s="219"/>
      <c r="U58" s="220"/>
      <c r="V58" s="220"/>
      <c r="W58" s="30"/>
      <c r="X58" s="100"/>
      <c r="Y58" s="7"/>
      <c r="Z58" s="102"/>
      <c r="AA58" s="7"/>
      <c r="AB58" s="7"/>
      <c r="AC58" s="7"/>
      <c r="AD58" s="7"/>
      <c r="AE58" s="7"/>
      <c r="AF58" s="7"/>
      <c r="AG58" s="7"/>
      <c r="AH58" s="7"/>
      <c r="AI58" s="7"/>
      <c r="AJ58" s="7"/>
      <c r="AK58" s="7"/>
      <c r="AL58" s="7"/>
      <c r="AM58" s="7"/>
      <c r="AN58" s="7"/>
    </row>
    <row r="59" spans="1:40" ht="21" customHeight="1">
      <c r="A59" s="15"/>
      <c r="B59" s="2"/>
      <c r="C59" s="157" t="s">
        <v>432</v>
      </c>
      <c r="D59" s="3"/>
      <c r="E59" s="3"/>
      <c r="F59" s="4"/>
      <c r="G59" s="4"/>
      <c r="H59" s="4"/>
      <c r="I59" s="4"/>
      <c r="J59" s="198"/>
      <c r="K59" s="198"/>
      <c r="L59" s="198"/>
      <c r="M59" s="198"/>
      <c r="N59" s="532" t="s">
        <v>352</v>
      </c>
      <c r="O59" s="533"/>
      <c r="P59" s="533"/>
      <c r="Q59" s="398"/>
      <c r="R59" s="532" t="s">
        <v>349</v>
      </c>
      <c r="S59" s="533"/>
      <c r="T59" s="533"/>
      <c r="U59" s="540"/>
      <c r="V59" s="351"/>
      <c r="W59" s="349"/>
      <c r="X59" s="350"/>
      <c r="Y59" s="7"/>
      <c r="Z59" s="103"/>
      <c r="AA59" s="7"/>
      <c r="AB59" s="7"/>
      <c r="AC59" s="7"/>
      <c r="AD59" s="7"/>
      <c r="AE59" s="7"/>
      <c r="AF59" s="7"/>
      <c r="AG59" s="7"/>
      <c r="AH59" s="7"/>
      <c r="AI59" s="7"/>
      <c r="AJ59" s="7"/>
      <c r="AK59" s="7"/>
      <c r="AL59" s="7"/>
      <c r="AM59" s="7"/>
      <c r="AN59" s="7"/>
    </row>
    <row r="60" spans="1:40" ht="8.25" customHeight="1">
      <c r="A60" s="15"/>
      <c r="B60" s="16"/>
      <c r="C60" s="15"/>
      <c r="D60" s="15"/>
      <c r="E60" s="15"/>
      <c r="F60" s="15"/>
      <c r="G60" s="15"/>
      <c r="H60" s="15"/>
      <c r="I60" s="15"/>
      <c r="J60" s="15"/>
      <c r="K60" s="15"/>
      <c r="L60" s="15"/>
      <c r="M60" s="15"/>
      <c r="N60" s="538" t="s">
        <v>342</v>
      </c>
      <c r="O60" s="539"/>
      <c r="P60" s="539"/>
      <c r="Q60" s="352"/>
      <c r="R60" s="538" t="s">
        <v>343</v>
      </c>
      <c r="S60" s="539"/>
      <c r="T60" s="539"/>
      <c r="U60" s="539"/>
      <c r="V60" s="47"/>
      <c r="W60" s="30"/>
      <c r="X60" s="100"/>
      <c r="Y60" s="7"/>
      <c r="Z60" s="7"/>
      <c r="AA60" s="7"/>
      <c r="AB60" s="7"/>
      <c r="AC60" s="7"/>
      <c r="AD60" s="7"/>
      <c r="AE60" s="7"/>
      <c r="AF60" s="7"/>
      <c r="AG60" s="7"/>
      <c r="AH60" s="7"/>
      <c r="AI60" s="7"/>
      <c r="AJ60" s="7"/>
      <c r="AK60" s="7"/>
      <c r="AL60" s="7"/>
      <c r="AM60" s="7"/>
      <c r="AN60" s="7"/>
    </row>
    <row r="61" spans="1:40" ht="4.5" customHeight="1" thickBot="1">
      <c r="A61" s="15"/>
      <c r="B61" s="36"/>
      <c r="C61" s="37"/>
      <c r="D61" s="37"/>
      <c r="E61" s="37"/>
      <c r="F61" s="37"/>
      <c r="G61" s="38"/>
      <c r="H61" s="37"/>
      <c r="I61" s="37"/>
      <c r="J61" s="37"/>
      <c r="K61" s="37"/>
      <c r="L61" s="37"/>
      <c r="M61" s="37"/>
      <c r="N61" s="37"/>
      <c r="O61" s="286"/>
      <c r="P61" s="286"/>
      <c r="Q61" s="38"/>
      <c r="R61" s="286"/>
      <c r="S61" s="286"/>
      <c r="T61" s="286"/>
      <c r="U61" s="287"/>
      <c r="V61" s="49"/>
      <c r="W61" s="30"/>
      <c r="X61" s="100"/>
      <c r="Y61" s="7"/>
      <c r="Z61" s="7"/>
      <c r="AA61" s="7"/>
      <c r="AB61" s="7"/>
      <c r="AC61" s="7"/>
      <c r="AD61" s="7"/>
      <c r="AE61" s="7"/>
      <c r="AF61" s="7"/>
      <c r="AG61" s="7"/>
      <c r="AH61" s="7"/>
      <c r="AI61" s="7"/>
      <c r="AJ61" s="7"/>
      <c r="AK61" s="7"/>
      <c r="AL61" s="7"/>
      <c r="AM61" s="7"/>
      <c r="AN61" s="7"/>
    </row>
    <row r="62" spans="1:40" ht="22.5" customHeight="1" thickBot="1">
      <c r="A62" s="15"/>
      <c r="B62" s="36"/>
      <c r="C62" s="37"/>
      <c r="D62" s="37"/>
      <c r="E62" s="39"/>
      <c r="F62" s="39"/>
      <c r="G62" s="534" t="s">
        <v>312</v>
      </c>
      <c r="H62" s="458"/>
      <c r="I62" s="458"/>
      <c r="J62" s="458"/>
      <c r="K62" s="458"/>
      <c r="L62" s="458"/>
      <c r="M62" s="458"/>
      <c r="N62" s="458"/>
      <c r="O62" s="458"/>
      <c r="P62" s="458"/>
      <c r="Q62" s="38"/>
      <c r="R62" s="535"/>
      <c r="S62" s="536"/>
      <c r="T62" s="536"/>
      <c r="U62" s="537"/>
      <c r="V62" s="49"/>
      <c r="W62" s="30"/>
      <c r="X62" s="100"/>
      <c r="Y62" s="7"/>
      <c r="Z62" s="7"/>
      <c r="AA62" s="7"/>
      <c r="AB62" s="7"/>
      <c r="AC62" s="7"/>
      <c r="AD62" s="7"/>
      <c r="AE62" s="7"/>
      <c r="AF62" s="7"/>
      <c r="AG62" s="7"/>
      <c r="AH62" s="7"/>
      <c r="AI62" s="7"/>
      <c r="AJ62" s="7"/>
      <c r="AK62" s="7"/>
      <c r="AL62" s="7"/>
      <c r="AM62" s="7"/>
      <c r="AN62" s="7"/>
    </row>
    <row r="63" spans="1:40" ht="4.5" customHeight="1">
      <c r="A63" s="15"/>
      <c r="B63" s="36"/>
      <c r="C63" s="37"/>
      <c r="D63" s="37"/>
      <c r="E63" s="39"/>
      <c r="F63" s="39"/>
      <c r="G63" s="168"/>
      <c r="H63" s="297"/>
      <c r="I63" s="297"/>
      <c r="J63" s="209"/>
      <c r="K63" s="209"/>
      <c r="L63" s="209"/>
      <c r="M63" s="209"/>
      <c r="N63" s="209"/>
      <c r="O63" s="209"/>
      <c r="P63" s="209"/>
      <c r="Q63" s="38"/>
      <c r="R63" s="242"/>
      <c r="S63" s="242"/>
      <c r="T63" s="242"/>
      <c r="U63" s="37"/>
      <c r="V63" s="49"/>
      <c r="W63" s="30"/>
      <c r="X63" s="100"/>
      <c r="Y63" s="7"/>
      <c r="Z63" s="7"/>
      <c r="AA63" s="7"/>
      <c r="AB63" s="7"/>
      <c r="AC63" s="7"/>
      <c r="AD63" s="7"/>
      <c r="AE63" s="7"/>
      <c r="AF63" s="7"/>
      <c r="AG63" s="7"/>
      <c r="AH63" s="7"/>
      <c r="AI63" s="7"/>
      <c r="AJ63" s="7"/>
      <c r="AK63" s="7"/>
      <c r="AL63" s="7"/>
      <c r="AM63" s="7"/>
      <c r="AN63" s="7"/>
    </row>
    <row r="64" spans="1:40" s="8" customFormat="1" ht="15.75" customHeight="1">
      <c r="A64" s="42"/>
      <c r="B64" s="23"/>
      <c r="C64" s="192" t="s">
        <v>238</v>
      </c>
      <c r="D64" s="24"/>
      <c r="E64" s="24"/>
      <c r="F64" s="25"/>
      <c r="G64" s="25"/>
      <c r="H64" s="25"/>
      <c r="I64" s="25"/>
      <c r="J64" s="25"/>
      <c r="K64" s="25"/>
      <c r="L64" s="25"/>
      <c r="M64" s="25"/>
      <c r="N64" s="25"/>
      <c r="O64" s="25"/>
      <c r="P64" s="25"/>
      <c r="Q64" s="25"/>
      <c r="R64" s="53"/>
      <c r="S64" s="53"/>
      <c r="T64" s="53"/>
      <c r="U64" s="24"/>
      <c r="V64" s="50"/>
      <c r="W64" s="96"/>
      <c r="X64" s="101"/>
      <c r="Y64" s="98"/>
      <c r="Z64" s="98"/>
      <c r="AA64" s="98"/>
      <c r="AB64" s="98"/>
      <c r="AC64" s="98"/>
      <c r="AD64" s="98"/>
      <c r="AE64" s="98"/>
      <c r="AF64" s="98"/>
      <c r="AG64" s="98"/>
      <c r="AH64" s="98"/>
      <c r="AI64" s="98"/>
      <c r="AJ64" s="98"/>
      <c r="AK64" s="98"/>
      <c r="AL64" s="98"/>
      <c r="AM64" s="98"/>
      <c r="AN64" s="98"/>
    </row>
    <row r="65" spans="1:40" ht="15" customHeight="1">
      <c r="A65" s="15"/>
      <c r="B65" s="15"/>
      <c r="C65" s="15"/>
      <c r="D65" s="15"/>
      <c r="E65" s="15"/>
      <c r="F65" s="15"/>
      <c r="G65" s="15"/>
      <c r="H65" s="15"/>
      <c r="I65" s="15"/>
      <c r="J65" s="15"/>
      <c r="K65" s="15"/>
      <c r="L65" s="15"/>
      <c r="M65" s="15"/>
      <c r="N65" s="15"/>
      <c r="O65" s="15"/>
      <c r="P65" s="15"/>
      <c r="Q65" s="15"/>
      <c r="R65" s="113"/>
      <c r="S65" s="113"/>
      <c r="T65" s="113"/>
      <c r="U65" s="30"/>
      <c r="V65" s="30"/>
      <c r="W65" s="30"/>
      <c r="X65" s="100"/>
      <c r="Y65" s="7"/>
      <c r="Z65" s="7"/>
      <c r="AA65" s="7"/>
      <c r="AB65" s="7"/>
      <c r="AC65" s="7"/>
      <c r="AD65" s="7"/>
      <c r="AE65" s="7"/>
      <c r="AF65" s="7"/>
      <c r="AG65" s="7"/>
      <c r="AH65" s="7"/>
      <c r="AI65" s="7"/>
      <c r="AJ65" s="7"/>
      <c r="AK65" s="7"/>
      <c r="AL65" s="7"/>
      <c r="AM65" s="7"/>
      <c r="AN65" s="7"/>
    </row>
    <row r="66" spans="1:40" ht="21" customHeight="1">
      <c r="A66" s="15"/>
      <c r="B66" s="2"/>
      <c r="C66" s="82" t="s">
        <v>23</v>
      </c>
      <c r="D66" s="3"/>
      <c r="E66" s="3"/>
      <c r="F66" s="4"/>
      <c r="G66" s="4"/>
      <c r="H66" s="4"/>
      <c r="I66" s="4"/>
      <c r="J66" s="198"/>
      <c r="K66" s="198"/>
      <c r="L66" s="198"/>
      <c r="M66" s="198"/>
      <c r="N66" s="532" t="s">
        <v>353</v>
      </c>
      <c r="O66" s="533"/>
      <c r="P66" s="533"/>
      <c r="Q66" s="398"/>
      <c r="R66" s="532" t="s">
        <v>349</v>
      </c>
      <c r="S66" s="533"/>
      <c r="T66" s="533"/>
      <c r="U66" s="540"/>
      <c r="V66" s="348"/>
      <c r="W66" s="349"/>
      <c r="X66" s="350"/>
      <c r="Y66" s="7"/>
      <c r="Z66" s="7"/>
      <c r="AA66" s="7"/>
      <c r="AB66" s="7"/>
      <c r="AC66" s="7"/>
      <c r="AD66" s="7"/>
      <c r="AE66" s="7"/>
      <c r="AF66" s="7"/>
      <c r="AG66" s="7"/>
      <c r="AH66" s="7"/>
      <c r="AI66" s="7"/>
      <c r="AJ66" s="7"/>
      <c r="AK66" s="7"/>
      <c r="AL66" s="7"/>
      <c r="AM66" s="7"/>
      <c r="AN66" s="7"/>
    </row>
    <row r="67" spans="1:40" ht="8.25" customHeight="1">
      <c r="A67" s="15"/>
      <c r="B67" s="16"/>
      <c r="C67" s="15"/>
      <c r="D67" s="15"/>
      <c r="E67" s="15"/>
      <c r="F67" s="15"/>
      <c r="G67" s="15"/>
      <c r="H67" s="15"/>
      <c r="I67" s="15"/>
      <c r="J67" s="15"/>
      <c r="K67" s="15"/>
      <c r="L67" s="15"/>
      <c r="M67" s="15"/>
      <c r="N67" s="538" t="s">
        <v>342</v>
      </c>
      <c r="O67" s="539"/>
      <c r="P67" s="539"/>
      <c r="Q67" s="352"/>
      <c r="R67" s="538" t="s">
        <v>343</v>
      </c>
      <c r="S67" s="539"/>
      <c r="T67" s="539"/>
      <c r="U67" s="539"/>
      <c r="V67" s="17"/>
      <c r="W67" s="15"/>
      <c r="X67" s="7"/>
      <c r="Y67" s="7"/>
      <c r="Z67" s="7"/>
      <c r="AA67" s="7"/>
      <c r="AB67" s="7"/>
      <c r="AC67" s="7"/>
      <c r="AD67" s="7"/>
      <c r="AE67" s="7"/>
      <c r="AF67" s="7"/>
      <c r="AG67" s="7"/>
      <c r="AH67" s="7"/>
      <c r="AI67" s="7"/>
      <c r="AJ67" s="7"/>
      <c r="AK67" s="7"/>
      <c r="AL67" s="7"/>
      <c r="AM67" s="7"/>
      <c r="AN67" s="7"/>
    </row>
    <row r="68" spans="1:40" ht="19.5" customHeight="1">
      <c r="A68" s="15"/>
      <c r="B68" s="36"/>
      <c r="C68" s="37"/>
      <c r="D68" s="37"/>
      <c r="E68" s="39"/>
      <c r="F68" s="37"/>
      <c r="G68" s="37"/>
      <c r="H68" s="37"/>
      <c r="I68" s="37"/>
      <c r="J68" s="37"/>
      <c r="K68" s="37"/>
      <c r="L68" s="37"/>
      <c r="M68" s="37"/>
      <c r="N68" s="37"/>
      <c r="O68" s="37"/>
      <c r="P68" s="37"/>
      <c r="Q68" s="37"/>
      <c r="R68" s="37"/>
      <c r="S68" s="37"/>
      <c r="T68" s="37"/>
      <c r="U68" s="37"/>
      <c r="V68" s="41"/>
      <c r="W68" s="15"/>
      <c r="X68" s="7"/>
      <c r="Y68" s="7"/>
      <c r="Z68" s="7"/>
      <c r="AA68" s="7"/>
      <c r="AB68" s="7"/>
      <c r="AC68" s="7"/>
      <c r="AD68" s="7"/>
      <c r="AE68" s="7"/>
      <c r="AF68" s="7"/>
      <c r="AG68" s="7"/>
      <c r="AH68" s="7"/>
      <c r="AI68" s="7"/>
      <c r="AJ68" s="7"/>
      <c r="AK68" s="7"/>
      <c r="AL68" s="7"/>
      <c r="AM68" s="7"/>
      <c r="AN68" s="7"/>
    </row>
    <row r="69" spans="1:40" ht="7.5" customHeight="1">
      <c r="A69" s="15"/>
      <c r="B69" s="28"/>
      <c r="C69" s="15"/>
      <c r="D69" s="15"/>
      <c r="E69" s="15"/>
      <c r="F69" s="15"/>
      <c r="G69" s="15"/>
      <c r="H69" s="15"/>
      <c r="I69" s="15"/>
      <c r="J69" s="15"/>
      <c r="K69" s="15"/>
      <c r="L69" s="15"/>
      <c r="M69" s="15"/>
      <c r="N69" s="15"/>
      <c r="O69" s="15"/>
      <c r="P69" s="15"/>
      <c r="Q69" s="15"/>
      <c r="R69" s="15"/>
      <c r="S69" s="15"/>
      <c r="T69" s="15"/>
      <c r="U69" s="15"/>
      <c r="V69" s="29"/>
      <c r="W69" s="15"/>
      <c r="X69" s="7"/>
      <c r="Y69" s="7"/>
      <c r="Z69" s="7"/>
      <c r="AA69" s="7"/>
      <c r="AB69" s="7"/>
      <c r="AC69" s="7"/>
      <c r="AD69" s="7"/>
      <c r="AE69" s="7"/>
      <c r="AF69" s="7"/>
      <c r="AG69" s="7"/>
      <c r="AH69" s="7"/>
      <c r="AI69" s="7"/>
      <c r="AJ69" s="7"/>
      <c r="AK69" s="7"/>
      <c r="AL69" s="7"/>
      <c r="AM69" s="7"/>
      <c r="AN69" s="7"/>
    </row>
    <row r="70" spans="1:40" s="54" customFormat="1" ht="26.25" customHeight="1">
      <c r="A70" s="66"/>
      <c r="B70" s="65"/>
      <c r="C70" s="448" t="s">
        <v>240</v>
      </c>
      <c r="D70" s="562"/>
      <c r="E70" s="562"/>
      <c r="F70" s="562"/>
      <c r="G70" s="562"/>
      <c r="H70" s="562"/>
      <c r="I70" s="562"/>
      <c r="J70" s="562"/>
      <c r="K70" s="562"/>
      <c r="L70" s="562"/>
      <c r="M70" s="562"/>
      <c r="N70" s="562"/>
      <c r="O70" s="562"/>
      <c r="P70" s="562"/>
      <c r="Q70" s="562"/>
      <c r="R70" s="562"/>
      <c r="S70" s="562"/>
      <c r="T70" s="562"/>
      <c r="U70" s="562"/>
      <c r="V70" s="562"/>
      <c r="W70" s="194"/>
      <c r="X70" s="104"/>
      <c r="Y70" s="104"/>
      <c r="Z70" s="104"/>
      <c r="AA70" s="104"/>
      <c r="AB70" s="104"/>
      <c r="AC70" s="104"/>
    </row>
    <row r="71" spans="1:40" ht="9" customHeight="1">
      <c r="A71" s="15"/>
      <c r="B71" s="28"/>
      <c r="C71" s="15"/>
      <c r="D71" s="15"/>
      <c r="E71" s="15"/>
      <c r="F71" s="15"/>
      <c r="G71" s="15"/>
      <c r="H71" s="15"/>
      <c r="I71" s="15"/>
      <c r="J71" s="15"/>
      <c r="K71" s="15"/>
      <c r="L71" s="15"/>
      <c r="M71" s="15"/>
      <c r="N71" s="15"/>
      <c r="O71" s="15"/>
      <c r="P71" s="15"/>
      <c r="Q71" s="15"/>
      <c r="R71" s="15"/>
      <c r="S71" s="15"/>
      <c r="T71" s="15"/>
      <c r="U71" s="15"/>
      <c r="V71" s="29"/>
      <c r="W71" s="15"/>
      <c r="X71" s="7"/>
      <c r="Y71" s="7"/>
      <c r="Z71" s="7"/>
      <c r="AA71" s="7"/>
      <c r="AB71" s="7"/>
      <c r="AC71" s="7"/>
      <c r="AD71" s="7"/>
      <c r="AE71" s="7"/>
      <c r="AF71" s="7"/>
      <c r="AG71" s="7"/>
      <c r="AH71" s="7"/>
      <c r="AI71" s="7"/>
      <c r="AJ71" s="7"/>
      <c r="AK71" s="7"/>
      <c r="AL71" s="7"/>
      <c r="AM71" s="7"/>
      <c r="AN71" s="7"/>
    </row>
    <row r="72" spans="1:40" ht="5.25" customHeight="1">
      <c r="A72" s="15"/>
      <c r="B72" s="16"/>
      <c r="C72" s="15"/>
      <c r="D72" s="15"/>
      <c r="E72" s="15"/>
      <c r="F72" s="15"/>
      <c r="G72" s="15"/>
      <c r="H72" s="15"/>
      <c r="I72" s="15"/>
      <c r="J72" s="15"/>
      <c r="K72" s="15"/>
      <c r="L72" s="15"/>
      <c r="M72" s="15"/>
      <c r="N72" s="15"/>
      <c r="O72" s="22"/>
      <c r="P72" s="22"/>
      <c r="Q72" s="22"/>
      <c r="R72" s="22"/>
      <c r="S72" s="22"/>
      <c r="T72" s="22"/>
      <c r="U72" s="22"/>
      <c r="V72" s="17"/>
      <c r="W72" s="15"/>
      <c r="X72" s="7"/>
      <c r="Y72" s="7"/>
      <c r="Z72" s="7"/>
      <c r="AA72" s="7"/>
      <c r="AB72" s="7"/>
      <c r="AC72" s="7"/>
      <c r="AD72" s="7"/>
      <c r="AE72" s="7"/>
      <c r="AF72" s="7"/>
      <c r="AG72" s="7"/>
      <c r="AH72" s="7"/>
      <c r="AI72" s="7"/>
      <c r="AJ72" s="7"/>
      <c r="AK72" s="7"/>
      <c r="AL72" s="7"/>
      <c r="AM72" s="7"/>
      <c r="AN72" s="7"/>
    </row>
    <row r="73" spans="1:40" ht="21" customHeight="1">
      <c r="A73" s="15"/>
      <c r="B73" s="6"/>
      <c r="C73" s="511" t="s">
        <v>201</v>
      </c>
      <c r="D73" s="512"/>
      <c r="E73" s="512"/>
      <c r="F73" s="567"/>
      <c r="G73" s="567"/>
      <c r="H73" s="567"/>
      <c r="I73" s="567"/>
      <c r="J73" s="567"/>
      <c r="K73" s="567"/>
      <c r="L73" s="567"/>
      <c r="M73" s="567"/>
      <c r="N73" s="567"/>
      <c r="O73" s="567"/>
      <c r="P73" s="567"/>
      <c r="Q73" s="567"/>
      <c r="R73" s="567"/>
      <c r="S73" s="567"/>
      <c r="T73" s="567"/>
      <c r="U73" s="568"/>
      <c r="V73" s="18"/>
      <c r="W73" s="30"/>
      <c r="X73" s="100"/>
      <c r="Y73" s="7"/>
      <c r="Z73" s="7"/>
      <c r="AA73" s="7"/>
      <c r="AB73" s="7"/>
      <c r="AC73" s="7"/>
      <c r="AD73" s="7"/>
      <c r="AE73" s="7"/>
      <c r="AF73" s="7"/>
      <c r="AG73" s="7"/>
      <c r="AH73" s="7"/>
      <c r="AI73" s="7"/>
      <c r="AJ73" s="7"/>
      <c r="AK73" s="7"/>
      <c r="AL73" s="7"/>
      <c r="AM73" s="7"/>
      <c r="AN73" s="7"/>
    </row>
    <row r="74" spans="1:40" ht="7.5" customHeight="1">
      <c r="A74" s="15"/>
      <c r="B74" s="16"/>
      <c r="C74" s="16"/>
      <c r="D74" s="15"/>
      <c r="E74" s="15"/>
      <c r="F74" s="15"/>
      <c r="G74" s="15"/>
      <c r="H74" s="15"/>
      <c r="I74" s="15"/>
      <c r="J74" s="15"/>
      <c r="K74" s="15"/>
      <c r="L74" s="15"/>
      <c r="M74" s="15"/>
      <c r="N74" s="15"/>
      <c r="O74" s="15"/>
      <c r="P74" s="15"/>
      <c r="Q74" s="15"/>
      <c r="R74" s="15"/>
      <c r="S74" s="15"/>
      <c r="T74" s="15"/>
      <c r="U74" s="17"/>
      <c r="V74" s="47"/>
      <c r="W74" s="30"/>
      <c r="X74" s="100"/>
      <c r="Y74" s="7"/>
      <c r="Z74" s="7"/>
      <c r="AA74" s="7"/>
      <c r="AB74" s="7"/>
      <c r="AC74" s="7"/>
      <c r="AD74" s="7"/>
      <c r="AE74" s="7"/>
      <c r="AF74" s="7"/>
      <c r="AG74" s="7"/>
      <c r="AH74" s="7"/>
      <c r="AI74" s="7"/>
      <c r="AJ74" s="7"/>
      <c r="AK74" s="7"/>
      <c r="AL74" s="7"/>
      <c r="AM74" s="7"/>
      <c r="AN74" s="7"/>
    </row>
    <row r="75" spans="1:40" ht="10.5" customHeight="1">
      <c r="A75" s="15"/>
      <c r="B75" s="16"/>
      <c r="C75" s="131"/>
      <c r="D75" s="112" t="s">
        <v>22</v>
      </c>
      <c r="E75" s="112"/>
      <c r="F75" s="112"/>
      <c r="G75" s="112"/>
      <c r="H75" s="112"/>
      <c r="I75" s="112"/>
      <c r="J75" s="115" t="s">
        <v>192</v>
      </c>
      <c r="K75" s="15"/>
      <c r="L75" s="112"/>
      <c r="M75" s="112" t="s">
        <v>22</v>
      </c>
      <c r="N75" s="112"/>
      <c r="O75" s="112"/>
      <c r="P75" s="112"/>
      <c r="Q75" s="112"/>
      <c r="R75" s="112"/>
      <c r="S75" s="112"/>
      <c r="T75" s="112"/>
      <c r="U75" s="174" t="s">
        <v>192</v>
      </c>
      <c r="V75" s="17"/>
      <c r="W75" s="15"/>
      <c r="X75" s="7"/>
      <c r="Y75" s="7"/>
      <c r="Z75" s="7"/>
      <c r="AA75" s="7"/>
      <c r="AB75" s="7"/>
      <c r="AC75" s="7"/>
      <c r="AD75" s="7"/>
      <c r="AE75" s="7"/>
      <c r="AF75" s="7"/>
      <c r="AG75" s="7"/>
      <c r="AH75" s="7"/>
      <c r="AI75" s="7"/>
      <c r="AJ75" s="7"/>
      <c r="AK75" s="7"/>
      <c r="AL75" s="7"/>
      <c r="AM75" s="7"/>
      <c r="AN75" s="7"/>
    </row>
    <row r="76" spans="1:40" ht="7.5" customHeight="1">
      <c r="A76" s="15"/>
      <c r="B76" s="16"/>
      <c r="C76" s="16"/>
      <c r="D76" s="15"/>
      <c r="E76" s="15"/>
      <c r="F76" s="15"/>
      <c r="G76" s="15"/>
      <c r="H76" s="15"/>
      <c r="I76" s="15"/>
      <c r="J76" s="15"/>
      <c r="K76" s="15"/>
      <c r="L76" s="15"/>
      <c r="M76" s="15"/>
      <c r="N76" s="15"/>
      <c r="O76" s="15"/>
      <c r="P76" s="15"/>
      <c r="Q76" s="15"/>
      <c r="R76" s="15"/>
      <c r="S76" s="15"/>
      <c r="T76" s="15"/>
      <c r="U76" s="47"/>
      <c r="V76" s="47"/>
      <c r="W76" s="30"/>
      <c r="X76" s="100"/>
      <c r="Y76" s="7"/>
      <c r="Z76" s="7"/>
      <c r="AA76" s="7"/>
      <c r="AB76" s="7"/>
      <c r="AC76" s="7"/>
      <c r="AD76" s="7"/>
      <c r="AE76" s="7"/>
      <c r="AF76" s="7"/>
      <c r="AG76" s="7"/>
      <c r="AH76" s="7"/>
      <c r="AI76" s="7"/>
      <c r="AJ76" s="7"/>
      <c r="AK76" s="7"/>
      <c r="AL76" s="7"/>
      <c r="AM76" s="7"/>
      <c r="AN76" s="7"/>
    </row>
    <row r="77" spans="1:40" ht="15" customHeight="1">
      <c r="A77" s="15"/>
      <c r="B77" s="6"/>
      <c r="C77" s="133" t="s">
        <v>24</v>
      </c>
      <c r="D77" s="11"/>
      <c r="E77" s="11"/>
      <c r="F77" s="9"/>
      <c r="G77" s="9"/>
      <c r="H77" s="9"/>
      <c r="I77" s="9"/>
      <c r="J77" s="136"/>
      <c r="K77" s="15"/>
      <c r="L77" s="11" t="s">
        <v>25</v>
      </c>
      <c r="M77" s="11"/>
      <c r="N77" s="9"/>
      <c r="O77" s="9"/>
      <c r="P77" s="9"/>
      <c r="Q77" s="9"/>
      <c r="R77" s="9"/>
      <c r="S77" s="9"/>
      <c r="T77" s="9"/>
      <c r="U77" s="134"/>
      <c r="V77" s="18"/>
      <c r="W77" s="30"/>
      <c r="X77" s="100"/>
      <c r="Y77" s="7"/>
      <c r="Z77" s="7"/>
      <c r="AA77" s="7"/>
      <c r="AB77" s="7"/>
      <c r="AC77" s="7"/>
      <c r="AD77" s="7"/>
      <c r="AE77" s="7"/>
      <c r="AF77" s="7"/>
      <c r="AG77" s="7"/>
      <c r="AH77" s="7"/>
      <c r="AI77" s="7"/>
      <c r="AJ77" s="7"/>
      <c r="AK77" s="7"/>
      <c r="AL77" s="7"/>
      <c r="AM77" s="7"/>
      <c r="AN77" s="7"/>
    </row>
    <row r="78" spans="1:40" ht="7.5" customHeight="1">
      <c r="A78" s="15"/>
      <c r="B78" s="16"/>
      <c r="C78" s="16"/>
      <c r="D78" s="15"/>
      <c r="E78" s="15"/>
      <c r="F78" s="15"/>
      <c r="G78" s="15"/>
      <c r="H78" s="15"/>
      <c r="I78" s="15"/>
      <c r="J78" s="15"/>
      <c r="K78" s="15"/>
      <c r="L78" s="15"/>
      <c r="M78" s="15"/>
      <c r="N78" s="15"/>
      <c r="O78" s="15"/>
      <c r="P78" s="15"/>
      <c r="Q78" s="15"/>
      <c r="R78" s="15"/>
      <c r="S78" s="15"/>
      <c r="T78" s="15"/>
      <c r="U78" s="47"/>
      <c r="V78" s="47"/>
      <c r="W78" s="30"/>
      <c r="X78" s="100"/>
      <c r="Y78" s="7"/>
      <c r="Z78" s="7"/>
      <c r="AA78" s="7"/>
      <c r="AB78" s="7"/>
      <c r="AC78" s="7"/>
      <c r="AD78" s="7"/>
      <c r="AE78" s="7"/>
      <c r="AF78" s="7"/>
      <c r="AG78" s="7"/>
      <c r="AH78" s="7"/>
      <c r="AI78" s="7"/>
      <c r="AJ78" s="7"/>
      <c r="AK78" s="7"/>
      <c r="AL78" s="7"/>
      <c r="AM78" s="7"/>
      <c r="AN78" s="7"/>
    </row>
    <row r="79" spans="1:40" s="10" customFormat="1" ht="22.5" customHeight="1">
      <c r="A79" s="95"/>
      <c r="B79" s="13"/>
      <c r="C79" s="563"/>
      <c r="D79" s="564"/>
      <c r="E79" s="564"/>
      <c r="F79" s="564"/>
      <c r="G79" s="564"/>
      <c r="H79" s="564"/>
      <c r="I79" s="564"/>
      <c r="J79" s="377"/>
      <c r="K79" s="15"/>
      <c r="L79" s="565"/>
      <c r="M79" s="564"/>
      <c r="N79" s="564"/>
      <c r="O79" s="564"/>
      <c r="P79" s="564"/>
      <c r="Q79" s="564"/>
      <c r="R79" s="564"/>
      <c r="S79" s="564"/>
      <c r="T79" s="566"/>
      <c r="U79" s="377"/>
      <c r="V79" s="306"/>
      <c r="W79" s="97"/>
      <c r="X79" s="106"/>
      <c r="Y79" s="105"/>
      <c r="Z79" s="105"/>
      <c r="AA79" s="105"/>
      <c r="AB79" s="105"/>
      <c r="AC79" s="105"/>
      <c r="AD79" s="105"/>
      <c r="AE79" s="105"/>
      <c r="AF79" s="105"/>
      <c r="AG79" s="105"/>
      <c r="AH79" s="105"/>
      <c r="AI79" s="105"/>
      <c r="AJ79" s="105"/>
      <c r="AK79" s="105"/>
      <c r="AL79" s="105"/>
      <c r="AM79" s="105"/>
      <c r="AN79" s="105"/>
    </row>
    <row r="80" spans="1:40" ht="7.5" customHeight="1">
      <c r="A80" s="15"/>
      <c r="B80" s="16"/>
      <c r="C80" s="16"/>
      <c r="D80" s="15"/>
      <c r="E80" s="15"/>
      <c r="F80" s="15"/>
      <c r="G80" s="15"/>
      <c r="H80" s="15"/>
      <c r="I80" s="15"/>
      <c r="J80" s="311"/>
      <c r="K80" s="15"/>
      <c r="L80" s="15"/>
      <c r="M80" s="15"/>
      <c r="N80" s="15"/>
      <c r="O80" s="22"/>
      <c r="P80" s="22"/>
      <c r="Q80" s="22"/>
      <c r="R80" s="22"/>
      <c r="S80" s="22"/>
      <c r="T80" s="22"/>
      <c r="U80" s="308"/>
      <c r="V80" s="309"/>
      <c r="W80" s="15"/>
      <c r="X80" s="7"/>
      <c r="Y80" s="7"/>
      <c r="Z80" s="7"/>
      <c r="AA80" s="7"/>
      <c r="AB80" s="7"/>
      <c r="AC80" s="7"/>
      <c r="AD80" s="7"/>
      <c r="AE80" s="7"/>
      <c r="AF80" s="7"/>
      <c r="AG80" s="7"/>
      <c r="AH80" s="7"/>
      <c r="AI80" s="7"/>
      <c r="AJ80" s="7"/>
      <c r="AK80" s="7"/>
      <c r="AL80" s="7"/>
      <c r="AM80" s="7"/>
      <c r="AN80" s="7"/>
    </row>
    <row r="81" spans="1:40" ht="22.5" customHeight="1">
      <c r="A81" s="15"/>
      <c r="B81" s="6"/>
      <c r="C81" s="563"/>
      <c r="D81" s="564"/>
      <c r="E81" s="564"/>
      <c r="F81" s="564"/>
      <c r="G81" s="564"/>
      <c r="H81" s="564"/>
      <c r="I81" s="564"/>
      <c r="J81" s="377"/>
      <c r="K81" s="15"/>
      <c r="L81" s="565"/>
      <c r="M81" s="564"/>
      <c r="N81" s="564"/>
      <c r="O81" s="564"/>
      <c r="P81" s="564"/>
      <c r="Q81" s="564"/>
      <c r="R81" s="564"/>
      <c r="S81" s="564"/>
      <c r="T81" s="566"/>
      <c r="U81" s="377"/>
      <c r="V81" s="310"/>
      <c r="W81" s="30"/>
      <c r="X81" s="100"/>
      <c r="Y81" s="7"/>
      <c r="Z81" s="7"/>
      <c r="AA81" s="7"/>
      <c r="AB81" s="7"/>
      <c r="AC81" s="7"/>
      <c r="AD81" s="7"/>
      <c r="AE81" s="7"/>
      <c r="AF81" s="7"/>
      <c r="AG81" s="7"/>
      <c r="AH81" s="7"/>
      <c r="AI81" s="7"/>
      <c r="AJ81" s="7"/>
      <c r="AK81" s="7"/>
      <c r="AL81" s="7"/>
      <c r="AM81" s="7"/>
      <c r="AN81" s="7"/>
    </row>
    <row r="82" spans="1:40" ht="7.5" customHeight="1">
      <c r="A82" s="15"/>
      <c r="B82" s="16"/>
      <c r="C82" s="16"/>
      <c r="D82" s="15"/>
      <c r="E82" s="15"/>
      <c r="F82" s="15"/>
      <c r="G82" s="15"/>
      <c r="H82" s="15"/>
      <c r="I82" s="15"/>
      <c r="J82" s="311"/>
      <c r="K82" s="15"/>
      <c r="L82" s="15"/>
      <c r="M82" s="15"/>
      <c r="N82" s="15"/>
      <c r="O82" s="22"/>
      <c r="P82" s="22"/>
      <c r="Q82" s="22"/>
      <c r="R82" s="22"/>
      <c r="S82" s="22"/>
      <c r="T82" s="22"/>
      <c r="U82" s="308"/>
      <c r="V82" s="309"/>
      <c r="W82" s="15"/>
      <c r="X82" s="7"/>
      <c r="Y82" s="7"/>
      <c r="Z82" s="7"/>
      <c r="AA82" s="7"/>
      <c r="AB82" s="7"/>
      <c r="AC82" s="7"/>
      <c r="AD82" s="7"/>
      <c r="AE82" s="7"/>
      <c r="AF82" s="7"/>
      <c r="AG82" s="7"/>
      <c r="AH82" s="7"/>
      <c r="AI82" s="7"/>
      <c r="AJ82" s="7"/>
      <c r="AK82" s="7"/>
      <c r="AL82" s="7"/>
      <c r="AM82" s="7"/>
      <c r="AN82" s="7"/>
    </row>
    <row r="83" spans="1:40" ht="22.5" customHeight="1">
      <c r="A83" s="15"/>
      <c r="B83" s="6"/>
      <c r="C83" s="563"/>
      <c r="D83" s="564"/>
      <c r="E83" s="564"/>
      <c r="F83" s="564"/>
      <c r="G83" s="564"/>
      <c r="H83" s="564"/>
      <c r="I83" s="564"/>
      <c r="J83" s="377"/>
      <c r="K83" s="15"/>
      <c r="L83" s="565"/>
      <c r="M83" s="564"/>
      <c r="N83" s="564"/>
      <c r="O83" s="564"/>
      <c r="P83" s="564"/>
      <c r="Q83" s="564"/>
      <c r="R83" s="564"/>
      <c r="S83" s="564"/>
      <c r="T83" s="566"/>
      <c r="U83" s="377"/>
      <c r="V83" s="310"/>
      <c r="W83" s="30"/>
      <c r="X83" s="100"/>
      <c r="Y83" s="7"/>
      <c r="Z83" s="7"/>
      <c r="AA83" s="7"/>
      <c r="AB83" s="7"/>
      <c r="AC83" s="7"/>
      <c r="AD83" s="7"/>
      <c r="AE83" s="7"/>
      <c r="AF83" s="7"/>
      <c r="AG83" s="7"/>
      <c r="AH83" s="7"/>
      <c r="AI83" s="7"/>
      <c r="AJ83" s="7"/>
      <c r="AK83" s="7"/>
      <c r="AL83" s="7"/>
      <c r="AM83" s="7"/>
      <c r="AN83" s="7"/>
    </row>
    <row r="84" spans="1:40" ht="7.5" customHeight="1">
      <c r="A84" s="15"/>
      <c r="B84" s="16"/>
      <c r="C84" s="16"/>
      <c r="D84" s="15"/>
      <c r="E84" s="15"/>
      <c r="F84" s="15"/>
      <c r="G84" s="15"/>
      <c r="H84" s="15"/>
      <c r="I84" s="15"/>
      <c r="J84" s="311"/>
      <c r="K84" s="15"/>
      <c r="L84" s="15"/>
      <c r="M84" s="15"/>
      <c r="N84" s="15"/>
      <c r="O84" s="22"/>
      <c r="P84" s="22"/>
      <c r="Q84" s="22"/>
      <c r="R84" s="22"/>
      <c r="S84" s="22"/>
      <c r="T84" s="22"/>
      <c r="U84" s="308"/>
      <c r="V84" s="309"/>
      <c r="W84" s="15"/>
      <c r="X84" s="7"/>
      <c r="Y84" s="7"/>
      <c r="Z84" s="7"/>
      <c r="AA84" s="7"/>
      <c r="AB84" s="7"/>
      <c r="AC84" s="7"/>
      <c r="AD84" s="7"/>
      <c r="AE84" s="7"/>
      <c r="AF84" s="7"/>
      <c r="AG84" s="7"/>
      <c r="AH84" s="7"/>
      <c r="AI84" s="7"/>
      <c r="AJ84" s="7"/>
      <c r="AK84" s="7"/>
      <c r="AL84" s="7"/>
      <c r="AM84" s="7"/>
      <c r="AN84" s="7"/>
    </row>
    <row r="85" spans="1:40" ht="15" customHeight="1">
      <c r="A85" s="15"/>
      <c r="B85" s="6"/>
      <c r="C85" s="133" t="s">
        <v>26</v>
      </c>
      <c r="D85" s="11"/>
      <c r="E85" s="11"/>
      <c r="F85" s="9"/>
      <c r="G85" s="9"/>
      <c r="H85" s="9"/>
      <c r="I85" s="9"/>
      <c r="J85" s="307"/>
      <c r="K85" s="15"/>
      <c r="L85" s="385" t="s">
        <v>431</v>
      </c>
      <c r="M85" s="11"/>
      <c r="N85" s="20"/>
      <c r="O85" s="20"/>
      <c r="P85" s="20"/>
      <c r="Q85" s="20"/>
      <c r="R85" s="21"/>
      <c r="S85" s="21"/>
      <c r="T85" s="21"/>
      <c r="U85" s="307"/>
      <c r="V85" s="310"/>
      <c r="W85" s="30"/>
      <c r="X85" s="100"/>
      <c r="Y85" s="7"/>
      <c r="Z85" s="7"/>
      <c r="AA85" s="7"/>
      <c r="AB85" s="7"/>
      <c r="AC85" s="7"/>
      <c r="AD85" s="7"/>
      <c r="AE85" s="7"/>
      <c r="AF85" s="7"/>
      <c r="AG85" s="7"/>
      <c r="AH85" s="7"/>
      <c r="AI85" s="7"/>
      <c r="AJ85" s="7"/>
      <c r="AK85" s="7"/>
      <c r="AL85" s="7"/>
      <c r="AM85" s="7"/>
      <c r="AN85" s="7"/>
    </row>
    <row r="86" spans="1:40" ht="7.5" customHeight="1">
      <c r="A86" s="15"/>
      <c r="B86" s="16"/>
      <c r="C86" s="16"/>
      <c r="D86" s="15"/>
      <c r="E86" s="15"/>
      <c r="F86" s="15"/>
      <c r="G86" s="15"/>
      <c r="H86" s="15"/>
      <c r="I86" s="15"/>
      <c r="J86" s="311"/>
      <c r="K86" s="15"/>
      <c r="L86" s="15"/>
      <c r="M86" s="15"/>
      <c r="N86" s="15"/>
      <c r="O86" s="15"/>
      <c r="P86" s="15"/>
      <c r="Q86" s="15"/>
      <c r="R86" s="15"/>
      <c r="S86" s="15"/>
      <c r="T86" s="15"/>
      <c r="U86" s="308"/>
      <c r="V86" s="309"/>
      <c r="W86" s="15"/>
      <c r="X86" s="7"/>
      <c r="Y86" s="7"/>
      <c r="Z86" s="7"/>
      <c r="AA86" s="7"/>
      <c r="AB86" s="7"/>
      <c r="AC86" s="7"/>
      <c r="AD86" s="7"/>
      <c r="AE86" s="7"/>
      <c r="AF86" s="7"/>
      <c r="AG86" s="7"/>
      <c r="AH86" s="7"/>
      <c r="AI86" s="7"/>
      <c r="AJ86" s="7"/>
      <c r="AK86" s="7"/>
      <c r="AL86" s="7"/>
      <c r="AM86" s="7"/>
      <c r="AN86" s="7"/>
    </row>
    <row r="87" spans="1:40" ht="22.5" customHeight="1">
      <c r="A87" s="15"/>
      <c r="B87" s="6"/>
      <c r="C87" s="563"/>
      <c r="D87" s="564"/>
      <c r="E87" s="564"/>
      <c r="F87" s="564"/>
      <c r="G87" s="564"/>
      <c r="H87" s="564"/>
      <c r="I87" s="564"/>
      <c r="J87" s="377"/>
      <c r="K87" s="15"/>
      <c r="L87" s="565"/>
      <c r="M87" s="564"/>
      <c r="N87" s="564"/>
      <c r="O87" s="564"/>
      <c r="P87" s="564"/>
      <c r="Q87" s="564"/>
      <c r="R87" s="564"/>
      <c r="S87" s="564"/>
      <c r="T87" s="566"/>
      <c r="U87" s="377"/>
      <c r="V87" s="310"/>
      <c r="W87" s="30"/>
      <c r="X87" s="100"/>
      <c r="Y87" s="7"/>
      <c r="Z87" s="7"/>
      <c r="AA87" s="7"/>
      <c r="AB87" s="7"/>
      <c r="AC87" s="7"/>
      <c r="AD87" s="7"/>
      <c r="AE87" s="7"/>
      <c r="AF87" s="7"/>
      <c r="AG87" s="7"/>
      <c r="AH87" s="7"/>
      <c r="AI87" s="7"/>
      <c r="AJ87" s="7"/>
      <c r="AK87" s="7"/>
      <c r="AL87" s="7"/>
      <c r="AM87" s="7"/>
      <c r="AN87" s="7"/>
    </row>
    <row r="88" spans="1:40" ht="7.5" customHeight="1">
      <c r="A88" s="15"/>
      <c r="B88" s="16"/>
      <c r="C88" s="16"/>
      <c r="D88" s="15"/>
      <c r="E88" s="15"/>
      <c r="F88" s="15"/>
      <c r="G88" s="15"/>
      <c r="H88" s="15"/>
      <c r="I88" s="15"/>
      <c r="J88" s="311"/>
      <c r="K88" s="15"/>
      <c r="L88" s="15"/>
      <c r="M88" s="15"/>
      <c r="N88" s="15"/>
      <c r="O88" s="22"/>
      <c r="P88" s="22"/>
      <c r="Q88" s="22"/>
      <c r="R88" s="22"/>
      <c r="S88" s="22"/>
      <c r="T88" s="22"/>
      <c r="U88" s="308"/>
      <c r="V88" s="309"/>
      <c r="W88" s="15"/>
      <c r="X88" s="7"/>
      <c r="Y88" s="7"/>
      <c r="Z88" s="7"/>
      <c r="AA88" s="7"/>
      <c r="AB88" s="7"/>
      <c r="AC88" s="7"/>
      <c r="AD88" s="7"/>
      <c r="AE88" s="7"/>
      <c r="AF88" s="7"/>
      <c r="AG88" s="7"/>
      <c r="AH88" s="7"/>
      <c r="AI88" s="7"/>
      <c r="AJ88" s="7"/>
      <c r="AK88" s="7"/>
      <c r="AL88" s="7"/>
      <c r="AM88" s="7"/>
      <c r="AN88" s="7"/>
    </row>
    <row r="89" spans="1:40" ht="22.5" customHeight="1">
      <c r="A89" s="15"/>
      <c r="B89" s="6"/>
      <c r="C89" s="563"/>
      <c r="D89" s="564"/>
      <c r="E89" s="564"/>
      <c r="F89" s="564"/>
      <c r="G89" s="564"/>
      <c r="H89" s="564"/>
      <c r="I89" s="564"/>
      <c r="J89" s="377"/>
      <c r="K89" s="15"/>
      <c r="L89" s="565"/>
      <c r="M89" s="564"/>
      <c r="N89" s="564"/>
      <c r="O89" s="564"/>
      <c r="P89" s="564"/>
      <c r="Q89" s="564"/>
      <c r="R89" s="564"/>
      <c r="S89" s="564"/>
      <c r="T89" s="566"/>
      <c r="U89" s="377"/>
      <c r="V89" s="310"/>
      <c r="W89" s="30"/>
      <c r="X89" s="100"/>
      <c r="Y89" s="7"/>
      <c r="Z89" s="7"/>
      <c r="AA89" s="7"/>
      <c r="AB89" s="7"/>
      <c r="AC89" s="7"/>
      <c r="AD89" s="7"/>
      <c r="AE89" s="7"/>
      <c r="AF89" s="7"/>
      <c r="AG89" s="7"/>
      <c r="AH89" s="7"/>
      <c r="AI89" s="7"/>
      <c r="AJ89" s="7"/>
      <c r="AK89" s="7"/>
      <c r="AL89" s="7"/>
      <c r="AM89" s="7"/>
      <c r="AN89" s="7"/>
    </row>
    <row r="90" spans="1:40" ht="7.5" customHeight="1">
      <c r="A90" s="15"/>
      <c r="B90" s="16"/>
      <c r="C90" s="16"/>
      <c r="D90" s="15"/>
      <c r="E90" s="15"/>
      <c r="F90" s="15"/>
      <c r="G90" s="15"/>
      <c r="H90" s="15"/>
      <c r="I90" s="15"/>
      <c r="J90" s="311"/>
      <c r="K90" s="15"/>
      <c r="L90" s="15"/>
      <c r="M90" s="15"/>
      <c r="N90" s="15"/>
      <c r="O90" s="22"/>
      <c r="P90" s="22"/>
      <c r="Q90" s="22"/>
      <c r="R90" s="22"/>
      <c r="S90" s="22"/>
      <c r="T90" s="22"/>
      <c r="U90" s="308"/>
      <c r="V90" s="309"/>
      <c r="W90" s="15"/>
      <c r="X90" s="7"/>
      <c r="Y90" s="7"/>
      <c r="Z90" s="7"/>
      <c r="AA90" s="7"/>
      <c r="AB90" s="7"/>
      <c r="AC90" s="7"/>
      <c r="AD90" s="7"/>
      <c r="AE90" s="7"/>
      <c r="AF90" s="7"/>
      <c r="AG90" s="7"/>
      <c r="AH90" s="7"/>
      <c r="AI90" s="7"/>
      <c r="AJ90" s="7"/>
      <c r="AK90" s="7"/>
      <c r="AL90" s="7"/>
      <c r="AM90" s="7"/>
      <c r="AN90" s="7"/>
    </row>
    <row r="91" spans="1:40" ht="22.5" customHeight="1">
      <c r="A91" s="15"/>
      <c r="B91" s="6"/>
      <c r="C91" s="563"/>
      <c r="D91" s="564"/>
      <c r="E91" s="564"/>
      <c r="F91" s="564"/>
      <c r="G91" s="564"/>
      <c r="H91" s="564"/>
      <c r="I91" s="564"/>
      <c r="J91" s="377"/>
      <c r="K91" s="15"/>
      <c r="L91" s="565"/>
      <c r="M91" s="564"/>
      <c r="N91" s="564"/>
      <c r="O91" s="564"/>
      <c r="P91" s="564"/>
      <c r="Q91" s="564"/>
      <c r="R91" s="564"/>
      <c r="S91" s="564"/>
      <c r="T91" s="566"/>
      <c r="U91" s="377"/>
      <c r="V91" s="310"/>
      <c r="W91" s="30"/>
      <c r="X91" s="100"/>
      <c r="Y91" s="7"/>
      <c r="Z91" s="7"/>
      <c r="AA91" s="7"/>
      <c r="AB91" s="7"/>
      <c r="AC91" s="7"/>
      <c r="AD91" s="7"/>
      <c r="AE91" s="7"/>
      <c r="AF91" s="7"/>
      <c r="AG91" s="7"/>
      <c r="AH91" s="7"/>
      <c r="AI91" s="7"/>
      <c r="AJ91" s="7"/>
      <c r="AK91" s="7"/>
      <c r="AL91" s="7"/>
      <c r="AM91" s="7"/>
      <c r="AN91" s="7"/>
    </row>
    <row r="92" spans="1:40" ht="7.5" customHeight="1">
      <c r="A92" s="15"/>
      <c r="B92" s="16"/>
      <c r="C92" s="16"/>
      <c r="D92" s="15"/>
      <c r="E92" s="15"/>
      <c r="F92" s="15"/>
      <c r="G92" s="15"/>
      <c r="H92" s="15"/>
      <c r="I92" s="15"/>
      <c r="J92" s="15"/>
      <c r="K92" s="15"/>
      <c r="L92" s="15"/>
      <c r="M92" s="15"/>
      <c r="N92" s="15"/>
      <c r="O92" s="22"/>
      <c r="P92" s="22"/>
      <c r="Q92" s="22"/>
      <c r="R92" s="22"/>
      <c r="S92" s="22"/>
      <c r="T92" s="22"/>
      <c r="U92" s="135"/>
      <c r="V92" s="17"/>
      <c r="W92" s="15"/>
      <c r="X92" s="7"/>
      <c r="Y92" s="7"/>
      <c r="Z92" s="7"/>
      <c r="AA92" s="7"/>
      <c r="AB92" s="7"/>
      <c r="AC92" s="7"/>
      <c r="AD92" s="7"/>
      <c r="AE92" s="7"/>
      <c r="AF92" s="7"/>
      <c r="AG92" s="7"/>
      <c r="AH92" s="7"/>
      <c r="AI92" s="7"/>
      <c r="AJ92" s="7"/>
      <c r="AK92" s="7"/>
      <c r="AL92" s="7"/>
      <c r="AM92" s="7"/>
      <c r="AN92" s="7"/>
    </row>
    <row r="93" spans="1:40" s="10" customFormat="1" ht="15" customHeight="1">
      <c r="A93" s="95"/>
      <c r="B93" s="6"/>
      <c r="C93" s="16"/>
      <c r="D93" s="15"/>
      <c r="E93" s="15"/>
      <c r="F93" s="15"/>
      <c r="G93" s="15"/>
      <c r="H93" s="15"/>
      <c r="I93" s="15"/>
      <c r="J93" s="15"/>
      <c r="L93" s="11"/>
      <c r="M93" s="11"/>
      <c r="N93" s="11"/>
      <c r="O93" s="11"/>
      <c r="P93" s="288" t="s">
        <v>319</v>
      </c>
      <c r="Q93" s="11"/>
      <c r="R93" s="11"/>
      <c r="S93" s="11"/>
      <c r="T93" s="11"/>
      <c r="U93" s="11"/>
      <c r="V93" s="19"/>
      <c r="W93" s="97"/>
      <c r="X93" s="106"/>
      <c r="Y93" s="105"/>
      <c r="Z93" s="105"/>
      <c r="AA93" s="105"/>
      <c r="AB93" s="105"/>
      <c r="AC93" s="105"/>
      <c r="AD93" s="105"/>
      <c r="AE93" s="105"/>
      <c r="AF93" s="105"/>
      <c r="AG93" s="105"/>
      <c r="AH93" s="105"/>
      <c r="AI93" s="105"/>
      <c r="AJ93" s="105"/>
      <c r="AK93" s="105"/>
      <c r="AL93" s="105"/>
      <c r="AM93" s="105"/>
      <c r="AN93" s="105"/>
    </row>
    <row r="94" spans="1:40" ht="7.5" customHeight="1" thickBot="1">
      <c r="A94" s="15"/>
      <c r="B94" s="16"/>
      <c r="C94" s="16"/>
      <c r="D94" s="15"/>
      <c r="E94" s="15"/>
      <c r="F94" s="15"/>
      <c r="G94" s="15"/>
      <c r="H94" s="15"/>
      <c r="I94" s="15"/>
      <c r="J94" s="15"/>
      <c r="K94" s="15"/>
      <c r="L94" s="15"/>
      <c r="M94" s="15"/>
      <c r="N94" s="15"/>
      <c r="O94" s="22"/>
      <c r="P94" s="22"/>
      <c r="Q94" s="22"/>
      <c r="R94" s="22"/>
      <c r="S94" s="22"/>
      <c r="T94" s="22"/>
      <c r="U94" s="135"/>
      <c r="V94" s="17"/>
      <c r="W94" s="15"/>
      <c r="X94" s="7"/>
      <c r="Y94" s="7"/>
      <c r="Z94" s="7"/>
      <c r="AA94" s="7"/>
      <c r="AB94" s="7"/>
      <c r="AC94" s="7"/>
      <c r="AD94" s="7"/>
      <c r="AE94" s="7"/>
      <c r="AF94" s="7"/>
      <c r="AG94" s="7"/>
      <c r="AH94" s="7"/>
      <c r="AI94" s="7"/>
      <c r="AJ94" s="7"/>
      <c r="AK94" s="7"/>
      <c r="AL94" s="7"/>
      <c r="AM94" s="7"/>
      <c r="AN94" s="7"/>
    </row>
    <row r="95" spans="1:40" ht="22.5" customHeight="1" thickBot="1">
      <c r="A95" s="15"/>
      <c r="B95" s="6"/>
      <c r="C95" s="16"/>
      <c r="D95" s="15"/>
      <c r="E95" s="15"/>
      <c r="F95" s="15"/>
      <c r="G95" s="15"/>
      <c r="H95" s="15"/>
      <c r="I95" s="15"/>
      <c r="J95" s="15"/>
      <c r="K95" s="15"/>
      <c r="L95" s="37"/>
      <c r="M95" s="39"/>
      <c r="N95" s="37"/>
      <c r="O95" s="39"/>
      <c r="P95" s="290" t="s">
        <v>321</v>
      </c>
      <c r="Q95" s="39"/>
      <c r="R95" s="39"/>
      <c r="S95" s="39"/>
      <c r="T95" s="295">
        <f>J79+J81+J83+J87+J89+J91+J95+J97+U79+U81+U83+U87+U89+U91</f>
        <v>0</v>
      </c>
      <c r="U95" s="289"/>
      <c r="V95" s="18"/>
      <c r="W95" s="30"/>
      <c r="X95" s="100"/>
      <c r="Y95" s="7"/>
      <c r="Z95" s="7"/>
      <c r="AA95" s="7"/>
      <c r="AB95" s="7"/>
      <c r="AC95" s="7"/>
      <c r="AD95" s="7"/>
      <c r="AE95" s="7"/>
      <c r="AF95" s="7"/>
      <c r="AG95" s="7"/>
      <c r="AH95" s="7"/>
      <c r="AI95" s="7"/>
      <c r="AJ95" s="7"/>
      <c r="AK95" s="7"/>
      <c r="AL95" s="7"/>
      <c r="AM95" s="7"/>
      <c r="AN95" s="7"/>
    </row>
    <row r="96" spans="1:40" ht="7.5" customHeight="1" thickBot="1">
      <c r="A96" s="15"/>
      <c r="B96" s="16"/>
      <c r="C96" s="16"/>
      <c r="D96" s="15"/>
      <c r="E96" s="15"/>
      <c r="F96" s="15"/>
      <c r="G96" s="15"/>
      <c r="H96" s="15"/>
      <c r="I96" s="15"/>
      <c r="J96" s="15"/>
      <c r="K96" s="15"/>
      <c r="L96" s="42"/>
      <c r="M96" s="42"/>
      <c r="N96" s="42"/>
      <c r="O96" s="42"/>
      <c r="P96" s="42"/>
      <c r="Q96" s="42"/>
      <c r="R96" s="42"/>
      <c r="S96" s="42"/>
      <c r="T96" s="42"/>
      <c r="U96" s="271"/>
      <c r="V96" s="17"/>
      <c r="W96" s="15"/>
      <c r="X96" s="7"/>
      <c r="Y96" s="7"/>
      <c r="Z96" s="7"/>
      <c r="AA96" s="7"/>
      <c r="AB96" s="7"/>
      <c r="AC96" s="7"/>
      <c r="AD96" s="7"/>
      <c r="AE96" s="7"/>
      <c r="AF96" s="7"/>
      <c r="AG96" s="7"/>
      <c r="AH96" s="7"/>
      <c r="AI96" s="7"/>
      <c r="AJ96" s="7"/>
      <c r="AK96" s="7"/>
      <c r="AL96" s="7"/>
      <c r="AM96" s="7"/>
      <c r="AN96" s="7"/>
    </row>
    <row r="97" spans="1:40" ht="22.5" customHeight="1" thickBot="1">
      <c r="A97" s="15"/>
      <c r="B97" s="6"/>
      <c r="C97" s="16"/>
      <c r="D97" s="15"/>
      <c r="E97" s="15"/>
      <c r="F97" s="15"/>
      <c r="G97" s="15"/>
      <c r="H97" s="15"/>
      <c r="I97" s="15"/>
      <c r="J97" s="15"/>
      <c r="K97" s="15"/>
      <c r="L97" s="39"/>
      <c r="M97" s="39"/>
      <c r="N97" s="39"/>
      <c r="O97" s="39"/>
      <c r="P97" s="290" t="s">
        <v>320</v>
      </c>
      <c r="Q97" s="39"/>
      <c r="R97" s="39"/>
      <c r="S97" s="39"/>
      <c r="T97" s="294">
        <f>100%-T95</f>
        <v>1</v>
      </c>
      <c r="U97" s="289"/>
      <c r="V97" s="18"/>
      <c r="W97" s="30"/>
      <c r="X97" s="100"/>
      <c r="Y97" s="7"/>
      <c r="Z97" s="7"/>
      <c r="AA97" s="7"/>
      <c r="AB97" s="7"/>
      <c r="AC97" s="7"/>
      <c r="AD97" s="7"/>
      <c r="AE97" s="7"/>
      <c r="AF97" s="7"/>
      <c r="AG97" s="7"/>
      <c r="AH97" s="7"/>
      <c r="AI97" s="7"/>
      <c r="AJ97" s="7"/>
      <c r="AK97" s="7"/>
      <c r="AL97" s="7"/>
      <c r="AM97" s="7"/>
      <c r="AN97" s="7"/>
    </row>
    <row r="98" spans="1:40" ht="5.25" customHeight="1">
      <c r="A98" s="15"/>
      <c r="B98" s="16"/>
      <c r="C98" s="32"/>
      <c r="D98" s="33"/>
      <c r="E98" s="33"/>
      <c r="F98" s="33"/>
      <c r="G98" s="33"/>
      <c r="H98" s="33"/>
      <c r="I98" s="33"/>
      <c r="J98" s="33"/>
      <c r="K98" s="33"/>
      <c r="L98" s="33"/>
      <c r="M98" s="33"/>
      <c r="N98" s="33"/>
      <c r="O98" s="33"/>
      <c r="P98" s="33"/>
      <c r="Q98" s="33"/>
      <c r="R98" s="33"/>
      <c r="S98" s="33"/>
      <c r="T98" s="33"/>
      <c r="U98" s="137"/>
      <c r="V98" s="17"/>
      <c r="W98" s="30"/>
      <c r="X98" s="100"/>
      <c r="Y98" s="7"/>
      <c r="Z98" s="7"/>
      <c r="AA98" s="7"/>
      <c r="AB98" s="7"/>
      <c r="AC98" s="7"/>
      <c r="AD98" s="7"/>
      <c r="AE98" s="7"/>
      <c r="AF98" s="7"/>
      <c r="AG98" s="7"/>
      <c r="AH98" s="7"/>
      <c r="AI98" s="7"/>
      <c r="AJ98" s="7"/>
      <c r="AK98" s="7"/>
      <c r="AL98" s="7"/>
      <c r="AM98" s="7"/>
      <c r="AN98" s="7"/>
    </row>
    <row r="99" spans="1:40" ht="7.5" customHeight="1">
      <c r="A99" s="15"/>
      <c r="B99" s="16"/>
      <c r="C99" s="15"/>
      <c r="D99" s="15"/>
      <c r="E99" s="15"/>
      <c r="F99" s="15"/>
      <c r="G99" s="15"/>
      <c r="H99" s="15"/>
      <c r="I99" s="15"/>
      <c r="J99" s="15"/>
      <c r="K99" s="15"/>
      <c r="L99" s="15"/>
      <c r="M99" s="15"/>
      <c r="N99" s="15"/>
      <c r="O99" s="22"/>
      <c r="P99" s="22"/>
      <c r="Q99" s="22"/>
      <c r="R99" s="22"/>
      <c r="S99" s="22"/>
      <c r="T99" s="22"/>
      <c r="U99" s="22"/>
      <c r="V99" s="17"/>
      <c r="W99" s="15"/>
      <c r="X99" s="7"/>
      <c r="Y99" s="7"/>
      <c r="Z99" s="7"/>
      <c r="AA99" s="7"/>
      <c r="AB99" s="7"/>
      <c r="AC99" s="7"/>
      <c r="AD99" s="7"/>
      <c r="AE99" s="7"/>
      <c r="AF99" s="7"/>
      <c r="AG99" s="7"/>
      <c r="AH99" s="7"/>
      <c r="AI99" s="7"/>
      <c r="AJ99" s="7"/>
      <c r="AK99" s="7"/>
      <c r="AL99" s="7"/>
      <c r="AM99" s="7"/>
      <c r="AN99" s="7"/>
    </row>
    <row r="100" spans="1:40" ht="39" customHeight="1">
      <c r="A100" s="15"/>
      <c r="B100" s="6"/>
      <c r="C100" s="502" t="s">
        <v>239</v>
      </c>
      <c r="D100" s="503"/>
      <c r="E100" s="503"/>
      <c r="F100" s="431"/>
      <c r="G100" s="431"/>
      <c r="H100" s="431"/>
      <c r="I100" s="431"/>
      <c r="J100" s="431"/>
      <c r="K100" s="431"/>
      <c r="L100" s="431"/>
      <c r="M100" s="431"/>
      <c r="N100" s="431"/>
      <c r="O100" s="431"/>
      <c r="P100" s="431"/>
      <c r="Q100" s="431"/>
      <c r="R100" s="431"/>
      <c r="S100" s="431"/>
      <c r="T100" s="431"/>
      <c r="U100" s="431"/>
      <c r="V100" s="18"/>
      <c r="W100" s="30"/>
      <c r="X100" s="7"/>
      <c r="Y100" s="7"/>
      <c r="Z100" s="7"/>
      <c r="AA100" s="7"/>
      <c r="AB100" s="7"/>
      <c r="AC100" s="7"/>
      <c r="AD100" s="7"/>
      <c r="AE100" s="7"/>
      <c r="AF100" s="7"/>
      <c r="AG100" s="7"/>
      <c r="AH100" s="7"/>
      <c r="AI100" s="7"/>
      <c r="AJ100" s="7"/>
      <c r="AK100" s="7"/>
      <c r="AL100" s="7"/>
      <c r="AM100" s="7"/>
      <c r="AN100" s="7"/>
    </row>
    <row r="101" spans="1:40" ht="7.5" customHeight="1">
      <c r="A101" s="15"/>
      <c r="B101" s="32"/>
      <c r="C101" s="118"/>
      <c r="D101" s="118"/>
      <c r="E101" s="118"/>
      <c r="F101" s="33"/>
      <c r="G101" s="33"/>
      <c r="H101" s="33"/>
      <c r="I101" s="33"/>
      <c r="J101" s="33"/>
      <c r="K101" s="112"/>
      <c r="L101" s="112"/>
      <c r="M101" s="112"/>
      <c r="N101" s="112"/>
      <c r="O101" s="112"/>
      <c r="P101" s="112"/>
      <c r="Q101" s="112"/>
      <c r="R101" s="112"/>
      <c r="S101" s="112"/>
      <c r="T101" s="112"/>
      <c r="U101" s="112"/>
      <c r="V101" s="35"/>
      <c r="W101" s="15"/>
      <c r="X101" s="7"/>
      <c r="Y101" s="7"/>
      <c r="Z101" s="7"/>
      <c r="AA101" s="7"/>
      <c r="AB101" s="7"/>
      <c r="AC101" s="7"/>
      <c r="AD101" s="7"/>
      <c r="AE101" s="7"/>
      <c r="AF101" s="7"/>
      <c r="AG101" s="7"/>
      <c r="AH101" s="7"/>
      <c r="AI101" s="7"/>
      <c r="AJ101" s="7"/>
      <c r="AK101" s="7"/>
      <c r="AL101" s="7"/>
      <c r="AM101" s="7"/>
      <c r="AN101" s="7"/>
    </row>
    <row r="102" spans="1:40" ht="29.25" customHeight="1">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7"/>
      <c r="Y102" s="7"/>
      <c r="Z102" s="7"/>
      <c r="AA102" s="7"/>
      <c r="AB102" s="7"/>
      <c r="AC102" s="7"/>
      <c r="AD102" s="7"/>
      <c r="AE102" s="7"/>
      <c r="AF102" s="7"/>
      <c r="AG102" s="7"/>
      <c r="AH102" s="7"/>
      <c r="AI102" s="7"/>
      <c r="AJ102" s="7"/>
      <c r="AK102" s="7"/>
      <c r="AL102" s="7"/>
      <c r="AM102" s="7"/>
      <c r="AN102" s="7"/>
    </row>
    <row r="103" spans="1:40" ht="18.75" customHeight="1">
      <c r="A103" s="15"/>
      <c r="B103" s="2"/>
      <c r="C103" s="82" t="s">
        <v>16</v>
      </c>
      <c r="D103" s="3"/>
      <c r="E103" s="3"/>
      <c r="F103" s="4"/>
      <c r="G103" s="4"/>
      <c r="H103" s="4"/>
      <c r="I103" s="4"/>
      <c r="J103" s="4"/>
      <c r="K103" s="4"/>
      <c r="L103" s="4"/>
      <c r="M103" s="4"/>
      <c r="N103" s="4"/>
      <c r="O103" s="4"/>
      <c r="P103" s="4"/>
      <c r="Q103" s="4"/>
      <c r="R103" s="4"/>
      <c r="S103" s="4"/>
      <c r="T103" s="4"/>
      <c r="U103" s="4"/>
      <c r="V103" s="5"/>
      <c r="W103" s="15"/>
      <c r="X103" s="7"/>
      <c r="Y103" s="7"/>
      <c r="Z103" s="7"/>
      <c r="AA103" s="7"/>
      <c r="AB103" s="7"/>
      <c r="AC103" s="7"/>
      <c r="AD103" s="7"/>
      <c r="AE103" s="7"/>
      <c r="AF103" s="7"/>
      <c r="AG103" s="7"/>
      <c r="AH103" s="7"/>
      <c r="AI103" s="7"/>
      <c r="AJ103" s="7"/>
      <c r="AK103" s="7"/>
      <c r="AL103" s="7"/>
      <c r="AM103" s="7"/>
      <c r="AN103" s="7"/>
    </row>
    <row r="104" spans="1:40" ht="7.5" customHeight="1">
      <c r="A104" s="15"/>
      <c r="B104" s="16"/>
      <c r="C104" s="15"/>
      <c r="D104" s="15"/>
      <c r="E104" s="15"/>
      <c r="F104" s="15"/>
      <c r="G104" s="15"/>
      <c r="H104" s="15"/>
      <c r="I104" s="15"/>
      <c r="J104" s="15"/>
      <c r="K104" s="15"/>
      <c r="L104" s="15"/>
      <c r="M104" s="15"/>
      <c r="N104" s="15"/>
      <c r="O104" s="15"/>
      <c r="P104" s="15"/>
      <c r="Q104" s="15"/>
      <c r="R104" s="15"/>
      <c r="S104" s="15"/>
      <c r="T104" s="15"/>
      <c r="U104" s="15"/>
      <c r="V104" s="17"/>
      <c r="W104" s="15"/>
      <c r="X104" s="7"/>
      <c r="Y104" s="7"/>
      <c r="Z104" s="7"/>
      <c r="AA104" s="7"/>
      <c r="AB104" s="7"/>
      <c r="AC104" s="7"/>
      <c r="AD104" s="7"/>
      <c r="AE104" s="7"/>
      <c r="AF104" s="7"/>
      <c r="AG104" s="7"/>
      <c r="AH104" s="7"/>
      <c r="AI104" s="7"/>
      <c r="AJ104" s="7"/>
      <c r="AK104" s="7"/>
      <c r="AL104" s="7"/>
      <c r="AM104" s="7"/>
      <c r="AN104" s="7"/>
    </row>
    <row r="105" spans="1:40" s="8" customFormat="1" ht="53.25" customHeight="1">
      <c r="A105" s="42"/>
      <c r="B105" s="26"/>
      <c r="C105" s="510" t="s">
        <v>213</v>
      </c>
      <c r="D105" s="431"/>
      <c r="E105" s="431"/>
      <c r="F105" s="431"/>
      <c r="G105" s="431"/>
      <c r="H105" s="431"/>
      <c r="I105" s="431"/>
      <c r="J105" s="431"/>
      <c r="K105" s="431"/>
      <c r="L105" s="431"/>
      <c r="M105" s="431"/>
      <c r="N105" s="431"/>
      <c r="O105" s="431"/>
      <c r="P105" s="431"/>
      <c r="Q105" s="431"/>
      <c r="R105" s="431"/>
      <c r="S105" s="431"/>
      <c r="T105" s="431"/>
      <c r="U105" s="431"/>
      <c r="V105" s="27"/>
      <c r="W105" s="42"/>
      <c r="X105" s="98"/>
      <c r="Y105" s="98"/>
      <c r="Z105" s="98"/>
      <c r="AA105" s="98"/>
      <c r="AB105" s="98"/>
      <c r="AC105" s="98"/>
      <c r="AD105" s="98"/>
      <c r="AE105" s="98"/>
      <c r="AF105" s="98"/>
      <c r="AG105" s="98"/>
      <c r="AH105" s="98"/>
      <c r="AI105" s="98"/>
      <c r="AJ105" s="98"/>
      <c r="AK105" s="98"/>
      <c r="AL105" s="98"/>
      <c r="AM105" s="98"/>
      <c r="AN105" s="98"/>
    </row>
    <row r="106" spans="1:40" ht="22.5" customHeight="1">
      <c r="A106" s="15"/>
      <c r="B106" s="16"/>
      <c r="C106" s="502" t="s">
        <v>244</v>
      </c>
      <c r="D106" s="579"/>
      <c r="E106" s="579"/>
      <c r="F106" s="579"/>
      <c r="G106" s="579"/>
      <c r="H106" s="579"/>
      <c r="I106" s="579"/>
      <c r="J106" s="579"/>
      <c r="K106" s="579"/>
      <c r="L106" s="579"/>
      <c r="M106" s="579"/>
      <c r="N106" s="579"/>
      <c r="O106" s="579"/>
      <c r="P106" s="579"/>
      <c r="Q106" s="579"/>
      <c r="R106" s="579"/>
      <c r="S106" s="579"/>
      <c r="T106" s="579"/>
      <c r="U106" s="579"/>
      <c r="V106" s="17"/>
      <c r="W106" s="15"/>
      <c r="X106" s="7"/>
      <c r="Y106" s="7"/>
      <c r="Z106" s="7"/>
      <c r="AA106" s="7"/>
      <c r="AB106" s="7"/>
      <c r="AC106" s="7"/>
      <c r="AD106" s="7"/>
      <c r="AE106" s="7"/>
      <c r="AF106" s="7"/>
      <c r="AG106" s="7"/>
      <c r="AH106" s="7"/>
      <c r="AI106" s="7"/>
      <c r="AJ106" s="7"/>
      <c r="AK106" s="7"/>
      <c r="AL106" s="7"/>
      <c r="AM106" s="7"/>
      <c r="AN106" s="7"/>
    </row>
    <row r="107" spans="1:40" ht="15" customHeight="1">
      <c r="A107" s="15"/>
      <c r="B107" s="16"/>
      <c r="C107" s="579"/>
      <c r="D107" s="579"/>
      <c r="E107" s="579"/>
      <c r="F107" s="579"/>
      <c r="G107" s="579"/>
      <c r="H107" s="579"/>
      <c r="I107" s="579"/>
      <c r="J107" s="579"/>
      <c r="K107" s="579"/>
      <c r="L107" s="579"/>
      <c r="M107" s="579"/>
      <c r="N107" s="579"/>
      <c r="O107" s="579"/>
      <c r="P107" s="579"/>
      <c r="Q107" s="579"/>
      <c r="R107" s="579"/>
      <c r="S107" s="579"/>
      <c r="T107" s="579"/>
      <c r="U107" s="579"/>
      <c r="V107" s="17"/>
      <c r="W107" s="15"/>
      <c r="X107" s="7"/>
      <c r="Y107" s="7"/>
      <c r="Z107" s="7"/>
      <c r="AA107" s="7"/>
      <c r="AB107" s="7"/>
      <c r="AC107" s="7"/>
      <c r="AD107" s="7"/>
      <c r="AE107" s="7"/>
      <c r="AF107" s="7"/>
      <c r="AG107" s="7"/>
      <c r="AH107" s="7"/>
      <c r="AI107" s="7"/>
      <c r="AJ107" s="7"/>
      <c r="AK107" s="7"/>
      <c r="AL107" s="7"/>
      <c r="AM107" s="7"/>
      <c r="AN107" s="7"/>
    </row>
    <row r="108" spans="1:40" ht="18" customHeight="1">
      <c r="A108" s="15"/>
      <c r="B108" s="16"/>
      <c r="C108" s="196"/>
      <c r="D108" s="573" t="s">
        <v>456</v>
      </c>
      <c r="E108" s="574"/>
      <c r="F108" s="575"/>
      <c r="G108" s="573" t="s">
        <v>455</v>
      </c>
      <c r="H108" s="576"/>
      <c r="I108" s="576"/>
      <c r="J108" s="199"/>
      <c r="K108" s="573" t="s">
        <v>454</v>
      </c>
      <c r="L108" s="578"/>
      <c r="M108" s="578"/>
      <c r="N108" s="578"/>
      <c r="O108" s="139"/>
      <c r="P108" s="195"/>
      <c r="Q108" s="503"/>
      <c r="R108" s="421"/>
      <c r="S108" s="421"/>
      <c r="T108" s="421"/>
      <c r="U108" s="139"/>
      <c r="V108" s="17"/>
      <c r="W108" s="15"/>
      <c r="X108" s="7"/>
      <c r="Y108" s="7"/>
      <c r="Z108" s="7"/>
      <c r="AA108" s="7"/>
      <c r="AB108" s="7"/>
      <c r="AC108" s="7"/>
      <c r="AD108" s="7"/>
      <c r="AE108" s="7"/>
      <c r="AF108" s="7"/>
      <c r="AG108" s="7"/>
      <c r="AH108" s="7"/>
      <c r="AI108" s="7"/>
      <c r="AJ108" s="7"/>
      <c r="AK108" s="7"/>
      <c r="AL108" s="7"/>
      <c r="AM108" s="7"/>
      <c r="AN108" s="7"/>
    </row>
    <row r="109" spans="1:40" ht="18" customHeight="1">
      <c r="A109" s="15"/>
      <c r="B109" s="16"/>
      <c r="C109" s="196"/>
      <c r="D109" s="573" t="s">
        <v>453</v>
      </c>
      <c r="E109" s="574"/>
      <c r="F109" s="575"/>
      <c r="G109" s="573" t="s">
        <v>457</v>
      </c>
      <c r="H109" s="576"/>
      <c r="I109" s="576"/>
      <c r="J109" s="139"/>
      <c r="K109" s="139"/>
      <c r="L109" s="139"/>
      <c r="M109" s="139"/>
      <c r="N109" s="139"/>
      <c r="O109" s="139"/>
      <c r="P109" s="139"/>
      <c r="Q109" s="139"/>
      <c r="R109" s="139"/>
      <c r="S109" s="139"/>
      <c r="T109" s="139"/>
      <c r="U109" s="139"/>
      <c r="V109" s="17"/>
      <c r="W109" s="15"/>
      <c r="X109" s="7"/>
      <c r="Y109" s="7"/>
      <c r="Z109" s="7"/>
      <c r="AA109" s="7"/>
      <c r="AB109" s="7"/>
      <c r="AC109" s="7"/>
      <c r="AD109" s="7"/>
      <c r="AE109" s="7"/>
      <c r="AF109" s="7"/>
      <c r="AG109" s="7"/>
      <c r="AH109" s="7"/>
      <c r="AI109" s="7"/>
      <c r="AJ109" s="7"/>
      <c r="AK109" s="7"/>
      <c r="AL109" s="7"/>
      <c r="AM109" s="7"/>
      <c r="AN109" s="7"/>
    </row>
    <row r="110" spans="1:40" ht="7.5" customHeight="1">
      <c r="A110" s="15"/>
      <c r="B110" s="16"/>
      <c r="C110" s="577"/>
      <c r="D110" s="458"/>
      <c r="E110" s="458"/>
      <c r="F110" s="458"/>
      <c r="G110" s="458"/>
      <c r="H110" s="458"/>
      <c r="I110" s="458"/>
      <c r="J110" s="458"/>
      <c r="K110" s="458"/>
      <c r="L110" s="458"/>
      <c r="M110" s="139"/>
      <c r="N110" s="139"/>
      <c r="O110" s="139"/>
      <c r="P110" s="139"/>
      <c r="Q110" s="139"/>
      <c r="R110" s="139"/>
      <c r="S110" s="139"/>
      <c r="T110" s="139"/>
      <c r="U110" s="139"/>
      <c r="V110" s="17"/>
      <c r="W110" s="15"/>
      <c r="X110" s="7"/>
      <c r="Y110" s="7"/>
      <c r="Z110" s="7"/>
      <c r="AA110" s="7"/>
      <c r="AB110" s="7"/>
      <c r="AC110" s="7"/>
      <c r="AD110" s="7"/>
      <c r="AE110" s="7"/>
      <c r="AF110" s="7"/>
      <c r="AG110" s="7"/>
      <c r="AH110" s="7"/>
      <c r="AI110" s="7"/>
      <c r="AJ110" s="7"/>
      <c r="AK110" s="7"/>
      <c r="AL110" s="7"/>
      <c r="AM110" s="7"/>
      <c r="AN110" s="7"/>
    </row>
    <row r="111" spans="1:40" ht="60" customHeight="1">
      <c r="A111" s="15"/>
      <c r="B111" s="16"/>
      <c r="C111" s="499"/>
      <c r="D111" s="499"/>
      <c r="E111" s="499"/>
      <c r="F111" s="499"/>
      <c r="G111" s="499"/>
      <c r="H111" s="499"/>
      <c r="I111" s="499"/>
      <c r="J111" s="91"/>
      <c r="K111" s="500"/>
      <c r="L111" s="500"/>
      <c r="M111" s="500"/>
      <c r="N111" s="500"/>
      <c r="O111" s="500"/>
      <c r="P111" s="500"/>
      <c r="Q111" s="500"/>
      <c r="R111" s="500"/>
      <c r="S111" s="500"/>
      <c r="T111" s="500"/>
      <c r="U111" s="500"/>
      <c r="V111" s="17"/>
      <c r="W111" s="15"/>
      <c r="X111" s="7"/>
      <c r="Y111" s="7"/>
      <c r="Z111" s="7"/>
      <c r="AA111" s="7"/>
      <c r="AB111" s="7"/>
      <c r="AC111" s="7"/>
      <c r="AD111" s="7"/>
      <c r="AE111" s="7"/>
      <c r="AF111" s="7"/>
      <c r="AG111" s="7"/>
      <c r="AH111" s="7"/>
      <c r="AI111" s="7"/>
      <c r="AJ111" s="7"/>
      <c r="AK111" s="7"/>
      <c r="AL111" s="7"/>
      <c r="AM111" s="7"/>
      <c r="AN111" s="7"/>
    </row>
    <row r="112" spans="1:40" ht="17.25" customHeight="1">
      <c r="A112" s="15"/>
      <c r="B112" s="16"/>
      <c r="C112" s="571" t="s">
        <v>13</v>
      </c>
      <c r="D112" s="571"/>
      <c r="E112" s="571"/>
      <c r="F112" s="571"/>
      <c r="G112" s="571"/>
      <c r="H112" s="571"/>
      <c r="I112" s="571"/>
      <c r="J112" s="120"/>
      <c r="K112" s="572" t="s">
        <v>14</v>
      </c>
      <c r="L112" s="572"/>
      <c r="M112" s="572"/>
      <c r="N112" s="572"/>
      <c r="O112" s="572"/>
      <c r="P112" s="572"/>
      <c r="Q112" s="572"/>
      <c r="R112" s="572"/>
      <c r="S112" s="572"/>
      <c r="T112" s="572"/>
      <c r="U112" s="572"/>
      <c r="V112" s="17"/>
      <c r="W112" s="15"/>
      <c r="X112" s="7"/>
      <c r="Y112" s="7"/>
      <c r="Z112" s="7"/>
      <c r="AA112" s="7"/>
      <c r="AB112" s="7"/>
      <c r="AC112" s="7"/>
      <c r="AD112" s="7"/>
      <c r="AE112" s="7"/>
      <c r="AF112" s="7"/>
      <c r="AG112" s="7"/>
      <c r="AH112" s="7"/>
      <c r="AI112" s="7"/>
      <c r="AJ112" s="7"/>
      <c r="AK112" s="7"/>
      <c r="AL112" s="7"/>
      <c r="AM112" s="7"/>
      <c r="AN112" s="7"/>
    </row>
    <row r="113" spans="1:40" ht="7.5" customHeight="1">
      <c r="A113" s="15"/>
      <c r="B113" s="16"/>
      <c r="C113" s="7"/>
      <c r="D113" s="7"/>
      <c r="E113" s="7"/>
      <c r="F113" s="7"/>
      <c r="G113" s="7"/>
      <c r="H113" s="7"/>
      <c r="I113" s="7"/>
      <c r="J113" s="15"/>
      <c r="K113" s="15"/>
      <c r="L113" s="15"/>
      <c r="M113" s="15"/>
      <c r="N113" s="15"/>
      <c r="O113" s="15"/>
      <c r="P113" s="15"/>
      <c r="Q113" s="15"/>
      <c r="R113" s="15"/>
      <c r="S113" s="15"/>
      <c r="T113" s="15"/>
      <c r="U113" s="15"/>
      <c r="V113" s="17"/>
      <c r="W113" s="15"/>
      <c r="X113" s="7"/>
      <c r="Y113" s="7"/>
      <c r="Z113" s="7"/>
      <c r="AA113" s="7"/>
      <c r="AB113" s="7"/>
      <c r="AC113" s="7"/>
      <c r="AD113" s="7"/>
      <c r="AE113" s="7"/>
      <c r="AF113" s="7"/>
      <c r="AG113" s="7"/>
      <c r="AH113" s="7"/>
      <c r="AI113" s="7"/>
      <c r="AJ113" s="7"/>
      <c r="AK113" s="7"/>
      <c r="AL113" s="7"/>
      <c r="AM113" s="7"/>
      <c r="AN113" s="7"/>
    </row>
    <row r="114" spans="1:40" ht="66" customHeight="1">
      <c r="A114" s="15"/>
      <c r="B114" s="16"/>
      <c r="C114" s="506"/>
      <c r="D114" s="506"/>
      <c r="E114" s="506"/>
      <c r="F114" s="507"/>
      <c r="G114" s="507"/>
      <c r="H114" s="507"/>
      <c r="I114" s="507"/>
      <c r="J114" s="15"/>
      <c r="K114" s="15"/>
      <c r="L114" s="15"/>
      <c r="M114" s="15"/>
      <c r="N114" s="15"/>
      <c r="O114" s="15"/>
      <c r="P114" s="15"/>
      <c r="Q114" s="15"/>
      <c r="R114" s="15"/>
      <c r="S114" s="15"/>
      <c r="T114" s="15"/>
      <c r="U114" s="15"/>
      <c r="V114" s="17"/>
      <c r="W114" s="15"/>
      <c r="X114" s="7"/>
      <c r="Y114" s="7"/>
      <c r="Z114" s="7"/>
      <c r="AA114" s="7"/>
      <c r="AB114" s="7"/>
      <c r="AC114" s="7"/>
      <c r="AD114" s="7"/>
      <c r="AE114" s="7"/>
      <c r="AF114" s="7"/>
      <c r="AG114" s="7"/>
      <c r="AH114" s="7"/>
      <c r="AI114" s="7"/>
      <c r="AJ114" s="7"/>
      <c r="AK114" s="7"/>
      <c r="AL114" s="7"/>
      <c r="AM114" s="7"/>
      <c r="AN114" s="7"/>
    </row>
    <row r="115" spans="1:40" s="207" customFormat="1" ht="12" customHeight="1">
      <c r="A115" s="167"/>
      <c r="B115" s="203"/>
      <c r="C115" s="167" t="s">
        <v>15</v>
      </c>
      <c r="D115" s="167"/>
      <c r="E115" s="167"/>
      <c r="F115" s="167"/>
      <c r="G115" s="167"/>
      <c r="H115" s="167"/>
      <c r="I115" s="167"/>
      <c r="J115" s="167"/>
      <c r="K115" s="167"/>
      <c r="L115" s="167"/>
      <c r="M115" s="167"/>
      <c r="N115" s="167"/>
      <c r="O115" s="167"/>
      <c r="P115" s="167"/>
      <c r="Q115" s="167"/>
      <c r="R115" s="148"/>
      <c r="S115" s="148"/>
      <c r="T115" s="148"/>
      <c r="U115" s="148"/>
      <c r="V115" s="204"/>
      <c r="W115" s="205"/>
      <c r="X115" s="206"/>
      <c r="Y115" s="206"/>
      <c r="Z115" s="206"/>
      <c r="AA115" s="206"/>
      <c r="AB115" s="206"/>
      <c r="AC115" s="206"/>
      <c r="AD115" s="206"/>
      <c r="AE115" s="206"/>
      <c r="AF115" s="206"/>
      <c r="AG115" s="206"/>
      <c r="AH115" s="206"/>
      <c r="AI115" s="206"/>
      <c r="AJ115" s="206"/>
      <c r="AK115" s="206"/>
      <c r="AL115" s="206"/>
      <c r="AM115" s="206"/>
      <c r="AN115" s="206"/>
    </row>
    <row r="116" spans="1:40" ht="9.75" customHeight="1">
      <c r="A116" s="15"/>
      <c r="B116" s="16"/>
      <c r="C116" s="501"/>
      <c r="D116" s="501"/>
      <c r="E116" s="501"/>
      <c r="F116" s="501"/>
      <c r="G116" s="501"/>
      <c r="H116" s="501"/>
      <c r="I116" s="501"/>
      <c r="J116" s="15"/>
      <c r="K116" s="15"/>
      <c r="L116" s="15"/>
      <c r="M116" s="15"/>
      <c r="N116" s="15"/>
      <c r="O116" s="15"/>
      <c r="P116" s="15"/>
      <c r="Q116" s="15"/>
      <c r="R116" s="15"/>
      <c r="S116" s="15"/>
      <c r="T116" s="15"/>
      <c r="U116" s="15"/>
      <c r="V116" s="17"/>
      <c r="W116" s="15"/>
      <c r="X116" s="7"/>
      <c r="Y116" s="7"/>
      <c r="Z116" s="7"/>
      <c r="AA116" s="7"/>
      <c r="AB116" s="7"/>
      <c r="AC116" s="7"/>
      <c r="AD116" s="7"/>
      <c r="AE116" s="7"/>
      <c r="AF116" s="7"/>
      <c r="AG116" s="7"/>
      <c r="AH116" s="7"/>
      <c r="AI116" s="7"/>
      <c r="AJ116" s="7"/>
      <c r="AK116" s="7"/>
      <c r="AL116" s="7"/>
      <c r="AM116" s="7"/>
      <c r="AN116" s="7"/>
    </row>
    <row r="117" spans="1:40" ht="11.25" customHeight="1">
      <c r="A117" s="15"/>
      <c r="B117" s="16"/>
      <c r="C117" s="15"/>
      <c r="D117" s="15"/>
      <c r="E117" s="15"/>
      <c r="F117" s="15"/>
      <c r="G117" s="15"/>
      <c r="H117" s="15"/>
      <c r="I117" s="15"/>
      <c r="J117" s="15"/>
      <c r="K117" s="15"/>
      <c r="L117" s="15"/>
      <c r="M117" s="15"/>
      <c r="N117" s="15"/>
      <c r="O117" s="15"/>
      <c r="P117" s="15"/>
      <c r="Q117" s="15"/>
      <c r="R117" s="15"/>
      <c r="S117" s="15"/>
      <c r="T117" s="15"/>
      <c r="U117" s="15"/>
      <c r="V117" s="17"/>
      <c r="W117" s="15"/>
      <c r="X117" s="7"/>
      <c r="Y117" s="7"/>
      <c r="Z117" s="7"/>
      <c r="AA117" s="7"/>
      <c r="AB117" s="7"/>
      <c r="AC117" s="7"/>
      <c r="AD117" s="7"/>
      <c r="AE117" s="7"/>
      <c r="AF117" s="7"/>
      <c r="AG117" s="7"/>
      <c r="AH117" s="7"/>
      <c r="AI117" s="7"/>
      <c r="AJ117" s="7"/>
      <c r="AK117" s="7"/>
      <c r="AL117" s="7"/>
      <c r="AM117" s="7"/>
      <c r="AN117" s="7"/>
    </row>
    <row r="118" spans="1:40" s="1" customFormat="1" ht="11.25" customHeight="1">
      <c r="A118" s="30"/>
      <c r="B118" s="16"/>
      <c r="C118" s="30" t="s">
        <v>198</v>
      </c>
      <c r="D118" s="30"/>
      <c r="E118" s="30"/>
      <c r="F118" s="30"/>
      <c r="G118" s="30"/>
      <c r="H118" s="30"/>
      <c r="I118" s="30"/>
      <c r="J118" s="30"/>
      <c r="K118" s="30"/>
      <c r="L118" s="30"/>
      <c r="M118" s="30"/>
      <c r="N118" s="30"/>
      <c r="O118" s="30"/>
      <c r="P118" s="30"/>
      <c r="Q118" s="30"/>
      <c r="R118" s="30"/>
      <c r="S118" s="30"/>
      <c r="T118" s="30"/>
      <c r="U118" s="30"/>
      <c r="V118" s="47"/>
      <c r="W118" s="30"/>
      <c r="X118" s="100"/>
      <c r="Y118" s="100"/>
      <c r="Z118" s="100"/>
      <c r="AA118" s="100"/>
      <c r="AB118" s="100"/>
      <c r="AC118" s="100"/>
      <c r="AD118" s="100"/>
      <c r="AE118" s="100"/>
      <c r="AF118" s="100"/>
      <c r="AG118" s="100"/>
      <c r="AH118" s="100"/>
      <c r="AI118" s="100"/>
      <c r="AJ118" s="100"/>
      <c r="AK118" s="100"/>
      <c r="AL118" s="100"/>
      <c r="AM118" s="100"/>
      <c r="AN118" s="100"/>
    </row>
    <row r="119" spans="1:40" s="1" customFormat="1" ht="11.25" customHeight="1">
      <c r="A119" s="30"/>
      <c r="B119" s="16"/>
      <c r="C119" s="408" t="s">
        <v>572</v>
      </c>
      <c r="D119" s="30"/>
      <c r="E119" s="30"/>
      <c r="F119" s="30"/>
      <c r="G119" s="30"/>
      <c r="H119" s="30"/>
      <c r="I119" s="30"/>
      <c r="J119" s="30"/>
      <c r="K119" s="30"/>
      <c r="L119" s="30"/>
      <c r="M119" s="30"/>
      <c r="N119" s="30"/>
      <c r="O119" s="30"/>
      <c r="P119" s="30"/>
      <c r="Q119" s="30"/>
      <c r="R119" s="30"/>
      <c r="S119" s="30"/>
      <c r="T119" s="30"/>
      <c r="U119" s="30"/>
      <c r="V119" s="47"/>
      <c r="W119" s="30"/>
      <c r="X119" s="100"/>
      <c r="Y119" s="100"/>
      <c r="Z119" s="100"/>
      <c r="AA119" s="100"/>
      <c r="AB119" s="100"/>
      <c r="AC119" s="100"/>
      <c r="AD119" s="100"/>
      <c r="AE119" s="100"/>
      <c r="AF119" s="100"/>
      <c r="AG119" s="100"/>
      <c r="AH119" s="100"/>
      <c r="AI119" s="100"/>
      <c r="AJ119" s="100"/>
      <c r="AK119" s="100"/>
      <c r="AL119" s="100"/>
      <c r="AM119" s="100"/>
      <c r="AN119" s="100"/>
    </row>
    <row r="120" spans="1:40" s="1" customFormat="1" ht="11.25" customHeight="1">
      <c r="A120" s="30"/>
      <c r="B120" s="16"/>
      <c r="C120" s="408" t="s">
        <v>573</v>
      </c>
      <c r="D120" s="30"/>
      <c r="E120" s="30"/>
      <c r="F120" s="30"/>
      <c r="G120" s="30"/>
      <c r="H120" s="30"/>
      <c r="I120" s="30"/>
      <c r="J120" s="30"/>
      <c r="K120" s="30"/>
      <c r="L120" s="30"/>
      <c r="M120" s="30"/>
      <c r="N120" s="30"/>
      <c r="O120" s="30"/>
      <c r="P120" s="30"/>
      <c r="Q120" s="30"/>
      <c r="R120" s="30"/>
      <c r="S120" s="30"/>
      <c r="T120" s="30"/>
      <c r="U120" s="30"/>
      <c r="V120" s="47"/>
      <c r="W120" s="30"/>
      <c r="X120" s="100"/>
      <c r="Y120" s="100"/>
      <c r="Z120" s="100"/>
      <c r="AA120" s="100"/>
      <c r="AB120" s="100"/>
      <c r="AC120" s="100"/>
      <c r="AD120" s="100"/>
      <c r="AE120" s="100"/>
      <c r="AF120" s="100"/>
      <c r="AG120" s="100"/>
      <c r="AH120" s="100"/>
      <c r="AI120" s="100"/>
      <c r="AJ120" s="100"/>
      <c r="AK120" s="100"/>
      <c r="AL120" s="100"/>
      <c r="AM120" s="100"/>
      <c r="AN120" s="100"/>
    </row>
    <row r="121" spans="1:40" s="1" customFormat="1" ht="11.25" customHeight="1">
      <c r="A121" s="30"/>
      <c r="B121" s="16"/>
      <c r="C121" s="408" t="s">
        <v>574</v>
      </c>
      <c r="D121" s="30"/>
      <c r="E121" s="30"/>
      <c r="F121" s="30"/>
      <c r="G121" s="30"/>
      <c r="H121" s="30"/>
      <c r="I121" s="30"/>
      <c r="J121" s="30"/>
      <c r="K121" s="30"/>
      <c r="L121" s="30"/>
      <c r="M121" s="30"/>
      <c r="N121" s="30"/>
      <c r="O121" s="30"/>
      <c r="P121" s="30"/>
      <c r="Q121" s="30"/>
      <c r="R121" s="30"/>
      <c r="S121" s="30"/>
      <c r="T121" s="30"/>
      <c r="U121" s="30"/>
      <c r="V121" s="47"/>
      <c r="W121" s="30"/>
      <c r="X121" s="100"/>
      <c r="Y121" s="100"/>
      <c r="Z121" s="100"/>
      <c r="AA121" s="100"/>
      <c r="AB121" s="100"/>
      <c r="AC121" s="100"/>
      <c r="AD121" s="100"/>
      <c r="AE121" s="100"/>
      <c r="AF121" s="100"/>
      <c r="AG121" s="100"/>
      <c r="AH121" s="100"/>
      <c r="AI121" s="100"/>
      <c r="AJ121" s="100"/>
      <c r="AK121" s="100"/>
      <c r="AL121" s="100"/>
      <c r="AM121" s="100"/>
      <c r="AN121" s="100"/>
    </row>
    <row r="122" spans="1:40" s="1" customFormat="1" ht="11.25" customHeight="1">
      <c r="A122" s="30"/>
      <c r="B122" s="16"/>
      <c r="C122" s="30" t="s">
        <v>199</v>
      </c>
      <c r="D122" s="30"/>
      <c r="E122" s="30"/>
      <c r="F122" s="30"/>
      <c r="G122" s="30"/>
      <c r="H122" s="30"/>
      <c r="I122" s="30"/>
      <c r="J122" s="30"/>
      <c r="K122" s="30"/>
      <c r="L122" s="30"/>
      <c r="M122" s="30"/>
      <c r="N122" s="30"/>
      <c r="O122" s="30"/>
      <c r="P122" s="30"/>
      <c r="Q122" s="30"/>
      <c r="R122" s="30"/>
      <c r="S122" s="569" t="s">
        <v>570</v>
      </c>
      <c r="T122" s="569"/>
      <c r="U122" s="569"/>
      <c r="V122" s="570"/>
      <c r="W122" s="30"/>
      <c r="X122" s="100"/>
      <c r="Y122" s="100"/>
      <c r="Z122" s="100"/>
      <c r="AA122" s="100"/>
      <c r="AB122" s="100"/>
      <c r="AC122" s="100"/>
      <c r="AD122" s="100"/>
      <c r="AE122" s="100"/>
      <c r="AF122" s="100"/>
      <c r="AG122" s="100"/>
      <c r="AH122" s="100"/>
      <c r="AI122" s="100"/>
      <c r="AJ122" s="100"/>
      <c r="AK122" s="100"/>
      <c r="AL122" s="100"/>
      <c r="AM122" s="100"/>
      <c r="AN122" s="100"/>
    </row>
    <row r="123" spans="1:40" s="1" customFormat="1" ht="11.25" customHeight="1">
      <c r="A123" s="30"/>
      <c r="B123" s="149"/>
      <c r="C123" s="112"/>
      <c r="D123" s="112"/>
      <c r="E123" s="112"/>
      <c r="F123" s="112"/>
      <c r="G123" s="112"/>
      <c r="H123" s="112"/>
      <c r="I123" s="112"/>
      <c r="J123" s="112"/>
      <c r="K123" s="112"/>
      <c r="L123" s="112"/>
      <c r="M123" s="112"/>
      <c r="N123" s="112"/>
      <c r="O123" s="112"/>
      <c r="P123" s="112"/>
      <c r="Q123" s="112"/>
      <c r="R123" s="112"/>
      <c r="S123" s="150"/>
      <c r="T123" s="150"/>
      <c r="U123" s="150"/>
      <c r="V123" s="151"/>
      <c r="W123" s="30"/>
      <c r="X123" s="100"/>
      <c r="Y123" s="100"/>
      <c r="Z123" s="100"/>
      <c r="AA123" s="100"/>
      <c r="AB123" s="100"/>
      <c r="AC123" s="100"/>
      <c r="AD123" s="100"/>
      <c r="AE123" s="100"/>
      <c r="AF123" s="100"/>
      <c r="AG123" s="100"/>
      <c r="AH123" s="100"/>
      <c r="AI123" s="100"/>
      <c r="AJ123" s="100"/>
      <c r="AK123" s="100"/>
      <c r="AL123" s="100"/>
      <c r="AM123" s="100"/>
      <c r="AN123" s="100"/>
    </row>
    <row r="124" spans="1:40" s="100" customFormat="1" ht="11.25" customHeight="1"/>
    <row r="125" spans="1:40" s="1" customFormat="1" ht="11.25" hidden="1" customHeight="1">
      <c r="A125" s="30"/>
      <c r="B125" s="138"/>
      <c r="C125" s="30"/>
      <c r="D125" s="30"/>
      <c r="E125" s="30"/>
      <c r="F125" s="30"/>
      <c r="G125" s="30"/>
      <c r="H125" s="30"/>
      <c r="I125" s="30"/>
      <c r="J125" s="30"/>
      <c r="K125" s="30"/>
      <c r="L125" s="30"/>
      <c r="M125" s="30"/>
      <c r="N125" s="30"/>
      <c r="O125" s="30"/>
      <c r="P125" s="30"/>
      <c r="Q125" s="30"/>
      <c r="R125" s="30"/>
      <c r="S125" s="30"/>
      <c r="T125" s="30"/>
      <c r="U125" s="30"/>
      <c r="V125" s="30"/>
      <c r="W125" s="30"/>
      <c r="X125" s="100"/>
      <c r="Y125" s="100"/>
      <c r="Z125" s="100"/>
      <c r="AA125" s="100"/>
      <c r="AB125" s="100"/>
      <c r="AC125" s="100"/>
      <c r="AD125" s="100"/>
      <c r="AE125" s="100"/>
      <c r="AF125" s="100"/>
      <c r="AG125" s="100"/>
      <c r="AH125" s="100"/>
      <c r="AI125" s="100"/>
      <c r="AJ125" s="100"/>
      <c r="AK125" s="100"/>
      <c r="AL125" s="100"/>
      <c r="AM125" s="100"/>
      <c r="AN125" s="100"/>
    </row>
    <row r="126" spans="1:40" hidden="1">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c r="AK126" s="7"/>
      <c r="AL126" s="7"/>
      <c r="AM126" s="7"/>
      <c r="AN126" s="7"/>
    </row>
    <row r="127" spans="1:40" hidden="1">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row>
    <row r="128" spans="1:40" hidden="1">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row>
    <row r="129" spans="1:40" hidden="1">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row>
    <row r="130" spans="1:40" hidden="1">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row>
    <row r="131" spans="1:40" hidden="1">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row>
    <row r="132" spans="1:40" hidden="1">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row>
    <row r="133" spans="1:40" hidden="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idden="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idden="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idden="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idden="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idden="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idden="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idden="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idden="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idden="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idden="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idden="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idden="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idden="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idden="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idden="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idden="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idden="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idden="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idden="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idden="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idden="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idden="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idden="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idden="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idden="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sheetData>
  <sheetProtection selectLockedCells="1"/>
  <protectedRanges>
    <protectedRange sqref="B67:C69 C79 J79 C81 J81 C83 J83 L79 U79 L81 U81 L83 U83 C87 J87 J89 C89 J91 C91 L91 L89 L87 U87 U89 U91 C95 C97 J95 J97 T97 T95" name="Titan"/>
    <protectedRange sqref="B27:M30 N28:U30" name="Portfolio"/>
    <protectedRange sqref="K19 N19 C19:H20" name="Zeitpunkt"/>
    <protectedRange sqref="C10 J10 I13 E13" name="VN"/>
    <protectedRange sqref="R36 R41 M46 B34:C42" name="MVM"/>
    <protectedRange sqref="C54:C56" name="Xofthebest"/>
    <protectedRange sqref="C111 K111 C114" name="Unterschrift"/>
  </protectedRanges>
  <mergeCells count="106">
    <mergeCell ref="J4:M4"/>
    <mergeCell ref="N4:U4"/>
    <mergeCell ref="C5:U6"/>
    <mergeCell ref="C2:D4"/>
    <mergeCell ref="E2:I2"/>
    <mergeCell ref="E3:I3"/>
    <mergeCell ref="E4:I4"/>
    <mergeCell ref="E30:H30"/>
    <mergeCell ref="J11:N11"/>
    <mergeCell ref="C10:H10"/>
    <mergeCell ref="J10:U10"/>
    <mergeCell ref="C25:V25"/>
    <mergeCell ref="D19:H19"/>
    <mergeCell ref="P28:U28"/>
    <mergeCell ref="I20:J20"/>
    <mergeCell ref="K20:M20"/>
    <mergeCell ref="N27:P27"/>
    <mergeCell ref="R27:U27"/>
    <mergeCell ref="C7:U7"/>
    <mergeCell ref="C21:E21"/>
    <mergeCell ref="F21:U21"/>
    <mergeCell ref="C11:F11"/>
    <mergeCell ref="C13:D14"/>
    <mergeCell ref="E13:F14"/>
    <mergeCell ref="N26:P26"/>
    <mergeCell ref="J28:N28"/>
    <mergeCell ref="E28:H28"/>
    <mergeCell ref="D37:F38"/>
    <mergeCell ref="E40:F40"/>
    <mergeCell ref="R26:U26"/>
    <mergeCell ref="R55:U55"/>
    <mergeCell ref="G55:P55"/>
    <mergeCell ref="K40:L40"/>
    <mergeCell ref="E48:T48"/>
    <mergeCell ref="N53:P53"/>
    <mergeCell ref="R53:U53"/>
    <mergeCell ref="S38:T38"/>
    <mergeCell ref="O38:P38"/>
    <mergeCell ref="E41:H41"/>
    <mergeCell ref="S122:V122"/>
    <mergeCell ref="C116:I116"/>
    <mergeCell ref="C100:U100"/>
    <mergeCell ref="C112:I112"/>
    <mergeCell ref="K112:U112"/>
    <mergeCell ref="C114:I114"/>
    <mergeCell ref="C105:U105"/>
    <mergeCell ref="C83:I83"/>
    <mergeCell ref="L79:T79"/>
    <mergeCell ref="L83:T83"/>
    <mergeCell ref="K111:U111"/>
    <mergeCell ref="D109:F109"/>
    <mergeCell ref="G108:I108"/>
    <mergeCell ref="C111:I111"/>
    <mergeCell ref="C110:L110"/>
    <mergeCell ref="G109:I109"/>
    <mergeCell ref="K108:N108"/>
    <mergeCell ref="Q108:T108"/>
    <mergeCell ref="C89:I89"/>
    <mergeCell ref="D108:F108"/>
    <mergeCell ref="C106:U107"/>
    <mergeCell ref="C70:V70"/>
    <mergeCell ref="N66:P66"/>
    <mergeCell ref="R66:U66"/>
    <mergeCell ref="C91:I91"/>
    <mergeCell ref="L81:T81"/>
    <mergeCell ref="C73:U73"/>
    <mergeCell ref="C79:I79"/>
    <mergeCell ref="C81:I81"/>
    <mergeCell ref="L91:T91"/>
    <mergeCell ref="L89:T89"/>
    <mergeCell ref="L87:T87"/>
    <mergeCell ref="C87:I87"/>
    <mergeCell ref="G13:H14"/>
    <mergeCell ref="I13:U14"/>
    <mergeCell ref="R52:U52"/>
    <mergeCell ref="D44:U44"/>
    <mergeCell ref="D46:L46"/>
    <mergeCell ref="N52:P52"/>
    <mergeCell ref="B50:V50"/>
    <mergeCell ref="R33:U33"/>
    <mergeCell ref="R41:U42"/>
    <mergeCell ref="M41:P41"/>
    <mergeCell ref="J42:P42"/>
    <mergeCell ref="M36:P36"/>
    <mergeCell ref="M37:P37"/>
    <mergeCell ref="R36:U37"/>
    <mergeCell ref="I40:J40"/>
    <mergeCell ref="R34:U34"/>
    <mergeCell ref="K41:L41"/>
    <mergeCell ref="J30:N30"/>
    <mergeCell ref="N33:P33"/>
    <mergeCell ref="E36:H36"/>
    <mergeCell ref="N34:P34"/>
    <mergeCell ref="K19:M19"/>
    <mergeCell ref="P19:T19"/>
    <mergeCell ref="P30:U30"/>
    <mergeCell ref="N59:P59"/>
    <mergeCell ref="G62:P62"/>
    <mergeCell ref="R62:U62"/>
    <mergeCell ref="A51:W51"/>
    <mergeCell ref="I52:M52"/>
    <mergeCell ref="N67:P67"/>
    <mergeCell ref="R67:U67"/>
    <mergeCell ref="N60:P60"/>
    <mergeCell ref="R60:U60"/>
    <mergeCell ref="R59:U59"/>
  </mergeCells>
  <phoneticPr fontId="6" type="noConversion"/>
  <conditionalFormatting sqref="T97">
    <cfRule type="cellIs" dxfId="3" priority="1" stopIfTrue="1" operator="greaterThanOrEqual">
      <formula>0</formula>
    </cfRule>
    <cfRule type="cellIs" dxfId="2" priority="2" stopIfTrue="1" operator="lessThan">
      <formula>0</formula>
    </cfRule>
  </conditionalFormatting>
  <dataValidations count="13">
    <dataValidation type="list" allowBlank="1" showInputMessage="1" showErrorMessage="1" sqref="C99:I99" xr:uid="{00000000-0002-0000-0300-000000000000}">
      <formula1>#REF!</formula1>
    </dataValidation>
    <dataValidation type="list" allowBlank="1" showInputMessage="1" showErrorMessage="1" sqref="C87:I87 C89:I89 C91:I91" xr:uid="{00000000-0002-0000-0300-000001000000}">
      <formula1>Garantiefonds</formula1>
    </dataValidation>
    <dataValidation type="list" allowBlank="1" showInputMessage="1" showErrorMessage="1" sqref="J91 J83 J81 J79 U79 U81 U83 U91 U89 U87 J87 J89" xr:uid="{00000000-0002-0000-0300-000002000000}">
      <formula1>Prozent</formula1>
    </dataValidation>
    <dataValidation type="list" allowBlank="1" showInputMessage="1" showErrorMessage="1" sqref="C79:I79 C83:I83 C81:I81" xr:uid="{00000000-0002-0000-0300-000003000000}">
      <formula1>Titanfonds</formula1>
    </dataValidation>
    <dataValidation type="list" allowBlank="1" showInputMessage="1" showErrorMessage="1" sqref="L79:T79 L83:T83 L81:T81" xr:uid="{00000000-0002-0000-0300-000004000000}">
      <formula1>Vermögensverwalter</formula1>
    </dataValidation>
    <dataValidation type="list" allowBlank="1" showInputMessage="1" showErrorMessage="1" sqref="L87:T87 L91:T91 L89:T89" xr:uid="{00000000-0002-0000-0300-000006000000}">
      <formula1>Portfolios</formula1>
    </dataValidation>
    <dataValidation type="list" allowBlank="1" showInputMessage="1" showErrorMessage="1" sqref="R36:U37" xr:uid="{00000000-0002-0000-0300-000007000000}">
      <formula1>Aufteilung</formula1>
    </dataValidation>
    <dataValidation type="list" allowBlank="1" showInputMessage="1" showErrorMessage="1" sqref="R41:U42" xr:uid="{00000000-0002-0000-0300-000008000000}">
      <formula1>Anlagestrategie</formula1>
    </dataValidation>
    <dataValidation type="list" allowBlank="1" showInputMessage="1" showErrorMessage="1" sqref="R62:U63 R55:U55" xr:uid="{00000000-0002-0000-0300-000009000000}">
      <formula1>Strategie</formula1>
    </dataValidation>
    <dataValidation type="list" allowBlank="1" showInputMessage="1" showErrorMessage="1" sqref="M46" xr:uid="{00000000-0002-0000-0300-00000A000000}">
      <formula1>Zielalter</formula1>
    </dataValidation>
    <dataValidation type="list" allowBlank="1" showInputMessage="1" showErrorMessage="1" sqref="E13:F14" xr:uid="{00000000-0002-0000-0300-00000B000000}">
      <formula1>Tarif</formula1>
    </dataValidation>
    <dataValidation type="list" allowBlank="1" showInputMessage="1" showErrorMessage="1" sqref="K19:M19" xr:uid="{00000000-0002-0000-0300-00000C000000}">
      <formula1>Monat</formula1>
    </dataValidation>
    <dataValidation type="list" allowBlank="1" showInputMessage="1" showErrorMessage="1" sqref="N19" xr:uid="{00000000-0002-0000-0300-00000D000000}">
      <formula1>Jahr</formula1>
    </dataValidation>
  </dataValidations>
  <hyperlinks>
    <hyperlink ref="R26:U26" r:id="rId1" display="ML388.pdf" xr:uid="{00000000-0004-0000-0300-000000000000}"/>
    <hyperlink ref="R33:U33" r:id="rId2" display="ML388.pdf" xr:uid="{00000000-0004-0000-0300-000001000000}"/>
    <hyperlink ref="R52:U52" r:id="rId3" display="ML388.pdf" xr:uid="{00000000-0004-0000-0300-000002000000}"/>
    <hyperlink ref="R59:U59" r:id="rId4" display="ML388.pdf" xr:uid="{00000000-0004-0000-0300-000003000000}"/>
    <hyperlink ref="R66:U66" r:id="rId5" display="ML388.pdf" xr:uid="{00000000-0004-0000-0300-000004000000}"/>
    <hyperlink ref="N33:P33" r:id="rId6" display="ML376.pdf" xr:uid="{00000000-0004-0000-0300-000005000000}"/>
    <hyperlink ref="N52:P52" r:id="rId7" display="ML378.pdf" xr:uid="{00000000-0004-0000-0300-000006000000}"/>
    <hyperlink ref="N59:P59" r:id="rId8" display="ML379.pdf" xr:uid="{00000000-0004-0000-0300-000007000000}"/>
    <hyperlink ref="N66:P66" r:id="rId9" display="ML377.pdf" xr:uid="{00000000-0004-0000-0300-000008000000}"/>
    <hyperlink ref="N26:P26" r:id="rId10" display="ML375.pdf" xr:uid="{00000000-0004-0000-0300-000009000000}"/>
    <hyperlink ref="R26:V26" r:id="rId11" display="ML388.pdf" xr:uid="{00000000-0004-0000-0300-00000A000000}"/>
  </hyperlinks>
  <pageMargins left="0.39370078740157483" right="0.39370078740157483" top="0.39370078740157483" bottom="0.39370078740157483" header="0.51181102362204722" footer="0.19685039370078741"/>
  <pageSetup paperSize="9" scale="70" fitToHeight="2" orientation="portrait" verticalDpi="1200" r:id="rId12"/>
  <headerFooter alignWithMargins="0">
    <oddFooter>&amp;L&amp;8Seite &amp;P von &amp;N</oddFooter>
  </headerFooter>
  <rowBreaks count="1" manualBreakCount="1">
    <brk id="65" max="22" man="1"/>
  </rowBreaks>
  <ignoredErrors>
    <ignoredError sqref="I13" unlockedFormula="1"/>
  </ignoredErrors>
  <drawing r:id="rId13"/>
  <legacyDrawing r:id="rId14"/>
  <controls>
    <mc:AlternateContent xmlns:mc="http://schemas.openxmlformats.org/markup-compatibility/2006">
      <mc:Choice Requires="x14">
        <control shapeId="6237" r:id="rId15" name="OptionButton12">
          <controlPr autoLine="0" r:id="rId16">
            <anchor moveWithCells="1" sizeWithCells="1">
              <from>
                <xdr:col>15</xdr:col>
                <xdr:colOff>38100</xdr:colOff>
                <xdr:row>1</xdr:row>
                <xdr:rowOff>0</xdr:rowOff>
              </from>
              <to>
                <xdr:col>20</xdr:col>
                <xdr:colOff>76200</xdr:colOff>
                <xdr:row>1</xdr:row>
                <xdr:rowOff>0</xdr:rowOff>
              </to>
            </anchor>
          </controlPr>
        </control>
      </mc:Choice>
      <mc:Fallback>
        <control shapeId="6237" r:id="rId15" name="OptionButton12"/>
      </mc:Fallback>
    </mc:AlternateContent>
    <mc:AlternateContent xmlns:mc="http://schemas.openxmlformats.org/markup-compatibility/2006">
      <mc:Choice Requires="x14">
        <control shapeId="6235" r:id="rId17" name="OptionButton11">
          <controlPr autoLine="0" r:id="rId18">
            <anchor moveWithCells="1" sizeWithCells="1">
              <from>
                <xdr:col>2</xdr:col>
                <xdr:colOff>0</xdr:colOff>
                <xdr:row>67</xdr:row>
                <xdr:rowOff>9525</xdr:rowOff>
              </from>
              <to>
                <xdr:col>6</xdr:col>
                <xdr:colOff>914400</xdr:colOff>
                <xdr:row>68</xdr:row>
                <xdr:rowOff>19050</xdr:rowOff>
              </to>
            </anchor>
          </controlPr>
        </control>
      </mc:Choice>
      <mc:Fallback>
        <control shapeId="6235" r:id="rId17" name="OptionButton11"/>
      </mc:Fallback>
    </mc:AlternateContent>
    <mc:AlternateContent xmlns:mc="http://schemas.openxmlformats.org/markup-compatibility/2006">
      <mc:Choice Requires="x14">
        <control shapeId="6234" r:id="rId19" name="OptionButton10">
          <controlPr autoLine="0" r:id="rId20">
            <anchor moveWithCells="1" sizeWithCells="1">
              <from>
                <xdr:col>2</xdr:col>
                <xdr:colOff>28575</xdr:colOff>
                <xdr:row>61</xdr:row>
                <xdr:rowOff>28575</xdr:rowOff>
              </from>
              <to>
                <xdr:col>5</xdr:col>
                <xdr:colOff>723900</xdr:colOff>
                <xdr:row>61</xdr:row>
                <xdr:rowOff>276225</xdr:rowOff>
              </to>
            </anchor>
          </controlPr>
        </control>
      </mc:Choice>
      <mc:Fallback>
        <control shapeId="6234" r:id="rId19" name="OptionButton10"/>
      </mc:Fallback>
    </mc:AlternateContent>
    <mc:AlternateContent xmlns:mc="http://schemas.openxmlformats.org/markup-compatibility/2006">
      <mc:Choice Requires="x14">
        <control shapeId="6233" r:id="rId21" name="OptionButton9">
          <controlPr autoLine="0" r:id="rId22">
            <anchor moveWithCells="1" sizeWithCells="1">
              <from>
                <xdr:col>2</xdr:col>
                <xdr:colOff>47625</xdr:colOff>
                <xdr:row>54</xdr:row>
                <xdr:rowOff>38100</xdr:rowOff>
              </from>
              <to>
                <xdr:col>5</xdr:col>
                <xdr:colOff>190500</xdr:colOff>
                <xdr:row>55</xdr:row>
                <xdr:rowOff>0</xdr:rowOff>
              </to>
            </anchor>
          </controlPr>
        </control>
      </mc:Choice>
      <mc:Fallback>
        <control shapeId="6233" r:id="rId21" name="OptionButton9"/>
      </mc:Fallback>
    </mc:AlternateContent>
    <mc:AlternateContent xmlns:mc="http://schemas.openxmlformats.org/markup-compatibility/2006">
      <mc:Choice Requires="x14">
        <control shapeId="6232" r:id="rId23" name="OptionButton8">
          <controlPr autoLine="0" r:id="rId24">
            <anchor moveWithCells="1" sizeWithCells="1">
              <from>
                <xdr:col>2</xdr:col>
                <xdr:colOff>19050</xdr:colOff>
                <xdr:row>40</xdr:row>
                <xdr:rowOff>0</xdr:rowOff>
              </from>
              <to>
                <xdr:col>6</xdr:col>
                <xdr:colOff>914400</xdr:colOff>
                <xdr:row>41</xdr:row>
                <xdr:rowOff>57150</xdr:rowOff>
              </to>
            </anchor>
          </controlPr>
        </control>
      </mc:Choice>
      <mc:Fallback>
        <control shapeId="6232" r:id="rId23" name="OptionButton8"/>
      </mc:Fallback>
    </mc:AlternateContent>
    <mc:AlternateContent xmlns:mc="http://schemas.openxmlformats.org/markup-compatibility/2006">
      <mc:Choice Requires="x14">
        <control shapeId="6231" r:id="rId25" name="OptionButton7">
          <controlPr autoLine="0" autoPict="0" r:id="rId26">
            <anchor moveWithCells="1" sizeWithCells="1">
              <from>
                <xdr:col>2</xdr:col>
                <xdr:colOff>19050</xdr:colOff>
                <xdr:row>34</xdr:row>
                <xdr:rowOff>28575</xdr:rowOff>
              </from>
              <to>
                <xdr:col>7</xdr:col>
                <xdr:colOff>47625</xdr:colOff>
                <xdr:row>35</xdr:row>
                <xdr:rowOff>219075</xdr:rowOff>
              </to>
            </anchor>
          </controlPr>
        </control>
      </mc:Choice>
      <mc:Fallback>
        <control shapeId="6231" r:id="rId25" name="OptionButton7"/>
      </mc:Fallback>
    </mc:AlternateContent>
    <mc:AlternateContent xmlns:mc="http://schemas.openxmlformats.org/markup-compatibility/2006">
      <mc:Choice Requires="x14">
        <control shapeId="6230" r:id="rId27" name="OptionButton6">
          <controlPr autoLine="0" r:id="rId28">
            <anchor moveWithCells="1" sizeWithCells="1">
              <from>
                <xdr:col>12</xdr:col>
                <xdr:colOff>200025</xdr:colOff>
                <xdr:row>29</xdr:row>
                <xdr:rowOff>57150</xdr:rowOff>
              </from>
              <to>
                <xdr:col>18</xdr:col>
                <xdr:colOff>114300</xdr:colOff>
                <xdr:row>29</xdr:row>
                <xdr:rowOff>314325</xdr:rowOff>
              </to>
            </anchor>
          </controlPr>
        </control>
      </mc:Choice>
      <mc:Fallback>
        <control shapeId="6230" r:id="rId27" name="OptionButton6"/>
      </mc:Fallback>
    </mc:AlternateContent>
    <mc:AlternateContent xmlns:mc="http://schemas.openxmlformats.org/markup-compatibility/2006">
      <mc:Choice Requires="x14">
        <control shapeId="6229" r:id="rId29" name="OptionButton5">
          <controlPr autoLine="0" r:id="rId30">
            <anchor moveWithCells="1" sizeWithCells="1">
              <from>
                <xdr:col>12</xdr:col>
                <xdr:colOff>180975</xdr:colOff>
                <xdr:row>27</xdr:row>
                <xdr:rowOff>47625</xdr:rowOff>
              </from>
              <to>
                <xdr:col>17</xdr:col>
                <xdr:colOff>295275</xdr:colOff>
                <xdr:row>27</xdr:row>
                <xdr:rowOff>304800</xdr:rowOff>
              </to>
            </anchor>
          </controlPr>
        </control>
      </mc:Choice>
      <mc:Fallback>
        <control shapeId="6229" r:id="rId29" name="OptionButton5"/>
      </mc:Fallback>
    </mc:AlternateContent>
    <mc:AlternateContent xmlns:mc="http://schemas.openxmlformats.org/markup-compatibility/2006">
      <mc:Choice Requires="x14">
        <control shapeId="6228" r:id="rId31" name="OptionButton4">
          <controlPr autoLine="0" r:id="rId32">
            <anchor moveWithCells="1" sizeWithCells="1">
              <from>
                <xdr:col>6</xdr:col>
                <xdr:colOff>133350</xdr:colOff>
                <xdr:row>29</xdr:row>
                <xdr:rowOff>47625</xdr:rowOff>
              </from>
              <to>
                <xdr:col>12</xdr:col>
                <xdr:colOff>152400</xdr:colOff>
                <xdr:row>29</xdr:row>
                <xdr:rowOff>304800</xdr:rowOff>
              </to>
            </anchor>
          </controlPr>
        </control>
      </mc:Choice>
      <mc:Fallback>
        <control shapeId="6228" r:id="rId31" name="OptionButton4"/>
      </mc:Fallback>
    </mc:AlternateContent>
    <mc:AlternateContent xmlns:mc="http://schemas.openxmlformats.org/markup-compatibility/2006">
      <mc:Choice Requires="x14">
        <control shapeId="6227" r:id="rId33" name="OptionButton3">
          <controlPr autoLine="0" r:id="rId34">
            <anchor moveWithCells="1" sizeWithCells="1">
              <from>
                <xdr:col>6</xdr:col>
                <xdr:colOff>123825</xdr:colOff>
                <xdr:row>27</xdr:row>
                <xdr:rowOff>47625</xdr:rowOff>
              </from>
              <to>
                <xdr:col>9</xdr:col>
                <xdr:colOff>323850</xdr:colOff>
                <xdr:row>27</xdr:row>
                <xdr:rowOff>304800</xdr:rowOff>
              </to>
            </anchor>
          </controlPr>
        </control>
      </mc:Choice>
      <mc:Fallback>
        <control shapeId="6227" r:id="rId33" name="OptionButton3"/>
      </mc:Fallback>
    </mc:AlternateContent>
    <mc:AlternateContent xmlns:mc="http://schemas.openxmlformats.org/markup-compatibility/2006">
      <mc:Choice Requires="x14">
        <control shapeId="6226" r:id="rId35" name="OptionButton2">
          <controlPr autoLine="0" r:id="rId36">
            <anchor moveWithCells="1" sizeWithCells="1">
              <from>
                <xdr:col>2</xdr:col>
                <xdr:colOff>66675</xdr:colOff>
                <xdr:row>29</xdr:row>
                <xdr:rowOff>47625</xdr:rowOff>
              </from>
              <to>
                <xdr:col>5</xdr:col>
                <xdr:colOff>209550</xdr:colOff>
                <xdr:row>29</xdr:row>
                <xdr:rowOff>304800</xdr:rowOff>
              </to>
            </anchor>
          </controlPr>
        </control>
      </mc:Choice>
      <mc:Fallback>
        <control shapeId="6226" r:id="rId35" name="OptionButton2"/>
      </mc:Fallback>
    </mc:AlternateContent>
    <mc:AlternateContent xmlns:mc="http://schemas.openxmlformats.org/markup-compatibility/2006">
      <mc:Choice Requires="x14">
        <control shapeId="6225" r:id="rId37" name="OptionButton1">
          <controlPr autoLine="0" r:id="rId38">
            <anchor moveWithCells="1" sizeWithCells="1">
              <from>
                <xdr:col>2</xdr:col>
                <xdr:colOff>76200</xdr:colOff>
                <xdr:row>27</xdr:row>
                <xdr:rowOff>47625</xdr:rowOff>
              </from>
              <to>
                <xdr:col>5</xdr:col>
                <xdr:colOff>219075</xdr:colOff>
                <xdr:row>27</xdr:row>
                <xdr:rowOff>304800</xdr:rowOff>
              </to>
            </anchor>
          </controlPr>
        </control>
      </mc:Choice>
      <mc:Fallback>
        <control shapeId="6225" r:id="rId37" name="OptionButton1"/>
      </mc:Fallback>
    </mc:AlternateContent>
    <mc:AlternateContent xmlns:mc="http://schemas.openxmlformats.org/markup-compatibility/2006">
      <mc:Choice Requires="x14">
        <control shapeId="6146" r:id="rId39" name="Check Box 2">
          <controlPr defaultSize="0" autoFill="0" autoLine="0" autoPict="0">
            <anchor moveWithCells="1">
              <from>
                <xdr:col>2</xdr:col>
                <xdr:colOff>142875</xdr:colOff>
                <xdr:row>18</xdr:row>
                <xdr:rowOff>95250</xdr:rowOff>
              </from>
              <to>
                <xdr:col>3</xdr:col>
                <xdr:colOff>171450</xdr:colOff>
                <xdr:row>19</xdr:row>
                <xdr:rowOff>9525</xdr:rowOff>
              </to>
            </anchor>
          </controlPr>
        </control>
      </mc:Choice>
    </mc:AlternateContent>
    <mc:AlternateContent xmlns:mc="http://schemas.openxmlformats.org/markup-compatibility/2006">
      <mc:Choice Requires="x14">
        <control shapeId="6197" r:id="rId40" name="Check Box 53">
          <controlPr defaultSize="0" autoFill="0" autoLine="0" autoPict="0">
            <anchor moveWithCells="1">
              <from>
                <xdr:col>2</xdr:col>
                <xdr:colOff>19050</xdr:colOff>
                <xdr:row>107</xdr:row>
                <xdr:rowOff>0</xdr:rowOff>
              </from>
              <to>
                <xdr:col>3</xdr:col>
                <xdr:colOff>47625</xdr:colOff>
                <xdr:row>107</xdr:row>
                <xdr:rowOff>219075</xdr:rowOff>
              </to>
            </anchor>
          </controlPr>
        </control>
      </mc:Choice>
    </mc:AlternateContent>
    <mc:AlternateContent xmlns:mc="http://schemas.openxmlformats.org/markup-compatibility/2006">
      <mc:Choice Requires="x14">
        <control shapeId="6204" r:id="rId41" name="Check Box 60">
          <controlPr defaultSize="0" autoFill="0" autoLine="0" autoPict="0">
            <anchor moveWithCells="1">
              <from>
                <xdr:col>5</xdr:col>
                <xdr:colOff>704850</xdr:colOff>
                <xdr:row>107</xdr:row>
                <xdr:rowOff>0</xdr:rowOff>
              </from>
              <to>
                <xdr:col>6</xdr:col>
                <xdr:colOff>247650</xdr:colOff>
                <xdr:row>107</xdr:row>
                <xdr:rowOff>219075</xdr:rowOff>
              </to>
            </anchor>
          </controlPr>
        </control>
      </mc:Choice>
    </mc:AlternateContent>
    <mc:AlternateContent xmlns:mc="http://schemas.openxmlformats.org/markup-compatibility/2006">
      <mc:Choice Requires="x14">
        <control shapeId="6206" r:id="rId42" name="Check Box 62">
          <controlPr defaultSize="0" autoFill="0" autoLine="0" autoPict="0">
            <anchor moveWithCells="1">
              <from>
                <xdr:col>9</xdr:col>
                <xdr:colOff>66675</xdr:colOff>
                <xdr:row>107</xdr:row>
                <xdr:rowOff>0</xdr:rowOff>
              </from>
              <to>
                <xdr:col>9</xdr:col>
                <xdr:colOff>371475</xdr:colOff>
                <xdr:row>107</xdr:row>
                <xdr:rowOff>219075</xdr:rowOff>
              </to>
            </anchor>
          </controlPr>
        </control>
      </mc:Choice>
    </mc:AlternateContent>
    <mc:AlternateContent xmlns:mc="http://schemas.openxmlformats.org/markup-compatibility/2006">
      <mc:Choice Requires="x14">
        <control shapeId="6208" r:id="rId43" name="Check Box 64">
          <controlPr defaultSize="0" autoFill="0" autoLine="0" autoPict="0">
            <anchor moveWithCells="1">
              <from>
                <xdr:col>2</xdr:col>
                <xdr:colOff>19050</xdr:colOff>
                <xdr:row>108</xdr:row>
                <xdr:rowOff>0</xdr:rowOff>
              </from>
              <to>
                <xdr:col>3</xdr:col>
                <xdr:colOff>47625</xdr:colOff>
                <xdr:row>108</xdr:row>
                <xdr:rowOff>219075</xdr:rowOff>
              </to>
            </anchor>
          </controlPr>
        </control>
      </mc:Choice>
    </mc:AlternateContent>
    <mc:AlternateContent xmlns:mc="http://schemas.openxmlformats.org/markup-compatibility/2006">
      <mc:Choice Requires="x14">
        <control shapeId="6209" r:id="rId44" name="Check Box 65">
          <controlPr defaultSize="0" autoFill="0" autoLine="0" autoPict="0">
            <anchor moveWithCells="1">
              <from>
                <xdr:col>5</xdr:col>
                <xdr:colOff>704850</xdr:colOff>
                <xdr:row>107</xdr:row>
                <xdr:rowOff>219075</xdr:rowOff>
              </from>
              <to>
                <xdr:col>6</xdr:col>
                <xdr:colOff>247650</xdr:colOff>
                <xdr:row>108</xdr:row>
                <xdr:rowOff>209550</xdr:rowOff>
              </to>
            </anchor>
          </controlPr>
        </control>
      </mc:Choice>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dimension ref="A1:AS188"/>
  <sheetViews>
    <sheetView tabSelected="1" zoomScaleNormal="100" zoomScaleSheetLayoutView="100" workbookViewId="0">
      <selection activeCell="E1" sqref="E1"/>
    </sheetView>
  </sheetViews>
  <sheetFormatPr baseColWidth="10" defaultColWidth="0" defaultRowHeight="12.75" zeroHeight="1"/>
  <cols>
    <col min="1" max="1" width="1.28515625" customWidth="1"/>
    <col min="2" max="2" width="1" customWidth="1"/>
    <col min="3" max="3" width="4.140625" customWidth="1"/>
    <col min="4" max="4" width="3.140625" customWidth="1"/>
    <col min="5" max="6" width="11.42578125" customWidth="1"/>
    <col min="7" max="7" width="15.42578125" customWidth="1"/>
    <col min="8" max="8" width="6" customWidth="1"/>
    <col min="9" max="9" width="3.7109375" customWidth="1"/>
    <col min="10" max="10" width="6.42578125" customWidth="1"/>
    <col min="11" max="11" width="1.42578125" customWidth="1"/>
    <col min="12" max="12" width="4.42578125" customWidth="1"/>
    <col min="13" max="13" width="11.42578125" customWidth="1"/>
    <col min="14" max="14" width="12.140625" customWidth="1"/>
    <col min="15" max="15" width="1.85546875" customWidth="1"/>
    <col min="16" max="16" width="7.5703125" customWidth="1"/>
    <col min="17" max="17" width="1.42578125" customWidth="1"/>
    <col min="18" max="18" width="9.85546875" customWidth="1"/>
    <col min="19" max="19" width="1.85546875" customWidth="1"/>
    <col min="20" max="20" width="11.7109375" customWidth="1"/>
    <col min="21" max="21" width="6.28515625" customWidth="1"/>
    <col min="22" max="22" width="1.140625" customWidth="1"/>
    <col min="23" max="23" width="1.28515625" customWidth="1"/>
    <col min="24" max="24" width="1.7109375" customWidth="1"/>
    <col min="25" max="25" width="11.42578125" hidden="1" customWidth="1"/>
    <col min="26" max="26" width="22.5703125" hidden="1" customWidth="1"/>
    <col min="27" max="45" width="0" hidden="1" customWidth="1"/>
    <col min="46" max="16384" width="11.42578125" hidden="1"/>
  </cols>
  <sheetData>
    <row r="1" spans="1:40" ht="110.25" customHeight="1">
      <c r="A1" s="15"/>
      <c r="B1" s="15"/>
      <c r="C1" s="15"/>
      <c r="D1" s="15"/>
      <c r="E1" s="15"/>
      <c r="F1" s="15"/>
      <c r="G1" s="15"/>
      <c r="H1" s="15"/>
      <c r="I1" s="15"/>
      <c r="J1" s="15"/>
      <c r="K1" s="15"/>
      <c r="L1" s="15"/>
      <c r="M1" s="15"/>
      <c r="N1" s="15"/>
      <c r="O1" s="15"/>
      <c r="P1" s="15"/>
      <c r="Q1" s="15"/>
      <c r="R1" s="15"/>
      <c r="S1" s="15"/>
      <c r="T1" s="15"/>
      <c r="U1" s="15"/>
      <c r="V1" s="15"/>
      <c r="W1" s="15"/>
      <c r="X1" s="7"/>
      <c r="Y1" s="7"/>
      <c r="Z1" s="7"/>
      <c r="AA1" s="7"/>
      <c r="AB1" s="7"/>
      <c r="AC1" s="7"/>
      <c r="AD1" s="7"/>
      <c r="AE1" s="7"/>
      <c r="AF1" s="7"/>
      <c r="AG1" s="7"/>
      <c r="AH1" s="7"/>
      <c r="AI1" s="7"/>
      <c r="AJ1" s="7"/>
      <c r="AK1" s="7"/>
      <c r="AL1" s="7"/>
      <c r="AM1" s="7"/>
      <c r="AN1" s="7"/>
    </row>
    <row r="2" spans="1:40" ht="15" customHeight="1">
      <c r="A2" s="15"/>
      <c r="B2" s="154"/>
      <c r="C2" s="458"/>
      <c r="D2" s="458"/>
      <c r="E2" s="531" t="s">
        <v>248</v>
      </c>
      <c r="F2" s="531"/>
      <c r="G2" s="531"/>
      <c r="H2" s="458"/>
      <c r="I2" s="458"/>
      <c r="J2" s="224"/>
      <c r="K2" s="224"/>
      <c r="L2" s="224"/>
      <c r="M2" s="223"/>
      <c r="N2" s="223"/>
      <c r="O2" s="223"/>
      <c r="P2" s="223"/>
      <c r="Q2" s="223"/>
      <c r="R2" s="223"/>
      <c r="S2" s="223"/>
      <c r="T2" s="154"/>
      <c r="U2" s="15"/>
      <c r="V2" s="15"/>
      <c r="W2" s="15"/>
      <c r="X2" s="7"/>
      <c r="Y2" s="7"/>
      <c r="Z2" s="7"/>
      <c r="AA2" s="7"/>
      <c r="AB2" s="7"/>
      <c r="AC2" s="7"/>
      <c r="AD2" s="7"/>
      <c r="AE2" s="7"/>
      <c r="AF2" s="7"/>
      <c r="AG2" s="7"/>
      <c r="AH2" s="7"/>
      <c r="AI2" s="7"/>
      <c r="AJ2" s="7"/>
      <c r="AK2" s="7"/>
      <c r="AL2" s="7"/>
      <c r="AM2" s="7"/>
      <c r="AN2" s="7"/>
    </row>
    <row r="3" spans="1:40" ht="15" customHeight="1">
      <c r="A3" s="15"/>
      <c r="B3" s="154"/>
      <c r="C3" s="458"/>
      <c r="D3" s="458"/>
      <c r="E3" s="531" t="s">
        <v>564</v>
      </c>
      <c r="F3" s="531"/>
      <c r="G3" s="531"/>
      <c r="H3" s="458"/>
      <c r="I3" s="458"/>
      <c r="J3" s="223"/>
      <c r="K3" s="223"/>
      <c r="L3" s="223"/>
      <c r="M3" s="223"/>
      <c r="N3" s="223"/>
      <c r="O3" s="223"/>
      <c r="P3" s="223"/>
      <c r="Q3" s="223"/>
      <c r="R3" s="223"/>
      <c r="S3" s="223"/>
      <c r="T3" s="154"/>
      <c r="U3" s="15"/>
      <c r="V3" s="15"/>
      <c r="W3" s="15"/>
      <c r="X3" s="7"/>
      <c r="Y3" s="7"/>
      <c r="Z3" s="7"/>
      <c r="AA3" s="7"/>
      <c r="AB3" s="7"/>
      <c r="AC3" s="7"/>
      <c r="AD3" s="7"/>
      <c r="AE3" s="7"/>
      <c r="AF3" s="7"/>
      <c r="AG3" s="7"/>
      <c r="AH3" s="7"/>
      <c r="AI3" s="7"/>
      <c r="AJ3" s="7"/>
      <c r="AK3" s="7"/>
      <c r="AL3" s="7"/>
      <c r="AM3" s="7"/>
      <c r="AN3" s="7"/>
    </row>
    <row r="4" spans="1:40" ht="30.75" customHeight="1">
      <c r="A4" s="15"/>
      <c r="C4" s="458"/>
      <c r="D4" s="458"/>
      <c r="E4" s="531" t="s">
        <v>565</v>
      </c>
      <c r="F4" s="531"/>
      <c r="G4" s="531"/>
      <c r="H4" s="458"/>
      <c r="I4" s="458"/>
      <c r="J4" s="458"/>
      <c r="K4" s="458"/>
      <c r="L4" s="458"/>
      <c r="M4" s="527"/>
      <c r="N4" s="528" t="s">
        <v>573</v>
      </c>
      <c r="O4" s="529"/>
      <c r="P4" s="529"/>
      <c r="Q4" s="529"/>
      <c r="R4" s="529"/>
      <c r="S4" s="529"/>
      <c r="T4" s="529"/>
      <c r="U4" s="530"/>
      <c r="V4" s="15"/>
      <c r="W4" s="15"/>
      <c r="X4" s="7"/>
      <c r="Y4" s="7"/>
      <c r="Z4" s="7"/>
      <c r="AA4" s="7"/>
      <c r="AB4" s="7"/>
      <c r="AC4" s="7"/>
      <c r="AD4" s="7"/>
      <c r="AE4" s="7"/>
      <c r="AF4" s="7"/>
      <c r="AG4" s="7"/>
      <c r="AH4" s="7"/>
      <c r="AI4" s="7"/>
      <c r="AJ4" s="7"/>
      <c r="AK4" s="7"/>
      <c r="AL4" s="7"/>
      <c r="AM4" s="7"/>
      <c r="AN4" s="7"/>
    </row>
    <row r="5" spans="1:40" ht="30.75" customHeight="1">
      <c r="A5" s="15"/>
      <c r="C5" s="458"/>
      <c r="D5" s="458"/>
      <c r="E5" s="458"/>
      <c r="F5" s="458"/>
      <c r="G5" s="458"/>
      <c r="H5" s="458"/>
      <c r="I5" s="458"/>
      <c r="J5" s="458"/>
      <c r="K5" s="458"/>
      <c r="L5" s="458"/>
      <c r="M5" s="458"/>
      <c r="N5" s="458"/>
      <c r="O5" s="458"/>
      <c r="P5" s="458"/>
      <c r="Q5" s="458"/>
      <c r="R5" s="458"/>
      <c r="S5" s="458"/>
      <c r="T5" s="458"/>
      <c r="U5" s="458"/>
      <c r="V5" s="15"/>
      <c r="W5" s="15"/>
      <c r="X5" s="7"/>
      <c r="Y5" s="7"/>
      <c r="Z5" s="7"/>
      <c r="AA5" s="7"/>
      <c r="AB5" s="7"/>
      <c r="AC5" s="7"/>
      <c r="AD5" s="7"/>
      <c r="AE5" s="7"/>
      <c r="AF5" s="7"/>
      <c r="AG5" s="7"/>
      <c r="AH5" s="7"/>
      <c r="AI5" s="7"/>
      <c r="AJ5" s="7"/>
      <c r="AK5" s="7"/>
      <c r="AL5" s="7"/>
      <c r="AM5" s="7"/>
      <c r="AN5" s="7"/>
    </row>
    <row r="6" spans="1:40" ht="48" customHeight="1">
      <c r="A6" s="15"/>
      <c r="B6" s="154"/>
      <c r="C6" s="458"/>
      <c r="D6" s="458"/>
      <c r="E6" s="458"/>
      <c r="F6" s="458"/>
      <c r="G6" s="458"/>
      <c r="H6" s="458"/>
      <c r="I6" s="458"/>
      <c r="J6" s="458"/>
      <c r="K6" s="458"/>
      <c r="L6" s="458"/>
      <c r="M6" s="458"/>
      <c r="N6" s="458"/>
      <c r="O6" s="458"/>
      <c r="P6" s="458"/>
      <c r="Q6" s="458"/>
      <c r="R6" s="458"/>
      <c r="S6" s="458"/>
      <c r="T6" s="458"/>
      <c r="U6" s="458"/>
      <c r="V6" s="15"/>
      <c r="W6" s="15"/>
      <c r="X6" s="7"/>
      <c r="Y6" s="7"/>
      <c r="Z6" s="7"/>
      <c r="AA6" s="7"/>
      <c r="AB6" s="7"/>
      <c r="AC6" s="7"/>
      <c r="AD6" s="7"/>
      <c r="AE6" s="7"/>
      <c r="AF6" s="7"/>
      <c r="AG6" s="7"/>
      <c r="AH6" s="7"/>
      <c r="AI6" s="7"/>
      <c r="AJ6" s="7"/>
      <c r="AK6" s="7"/>
      <c r="AL6" s="7"/>
      <c r="AM6" s="7"/>
      <c r="AN6" s="7"/>
    </row>
    <row r="7" spans="1:40" ht="57" customHeight="1">
      <c r="A7" s="15"/>
      <c r="B7" s="15"/>
      <c r="C7" s="614" t="s">
        <v>233</v>
      </c>
      <c r="D7" s="614"/>
      <c r="E7" s="614"/>
      <c r="F7" s="614"/>
      <c r="G7" s="614"/>
      <c r="H7" s="614"/>
      <c r="I7" s="614"/>
      <c r="J7" s="614"/>
      <c r="K7" s="614"/>
      <c r="L7" s="614"/>
      <c r="M7" s="614"/>
      <c r="N7" s="614"/>
      <c r="O7" s="614"/>
      <c r="P7" s="614"/>
      <c r="Q7" s="614"/>
      <c r="R7" s="614"/>
      <c r="S7" s="614"/>
      <c r="T7" s="614"/>
      <c r="U7" s="614"/>
      <c r="V7" s="15"/>
      <c r="W7" s="15"/>
      <c r="X7" s="7"/>
      <c r="Y7" s="7"/>
      <c r="Z7" s="7"/>
      <c r="AA7" s="7"/>
      <c r="AB7" s="7"/>
      <c r="AC7" s="7"/>
      <c r="AD7" s="7"/>
      <c r="AE7" s="7"/>
      <c r="AF7" s="7"/>
      <c r="AG7" s="7"/>
      <c r="AH7" s="7"/>
      <c r="AI7" s="7"/>
      <c r="AJ7" s="7"/>
      <c r="AK7" s="7"/>
      <c r="AL7" s="7"/>
      <c r="AM7" s="7"/>
      <c r="AN7" s="7"/>
    </row>
    <row r="8" spans="1:40" ht="10.5" customHeight="1">
      <c r="A8" s="225"/>
      <c r="B8" s="225"/>
      <c r="C8" s="226"/>
      <c r="D8" s="221"/>
      <c r="E8" s="221"/>
      <c r="F8" s="221"/>
      <c r="G8" s="221"/>
      <c r="H8" s="221"/>
      <c r="I8" s="221"/>
      <c r="J8" s="221"/>
      <c r="K8" s="221"/>
      <c r="L8" s="221"/>
      <c r="M8" s="221"/>
      <c r="N8" s="221"/>
      <c r="O8" s="15"/>
      <c r="P8" s="15"/>
      <c r="Q8" s="15"/>
      <c r="R8" s="15"/>
      <c r="S8" s="15"/>
      <c r="T8" s="15"/>
      <c r="U8" s="613"/>
      <c r="V8" s="613"/>
      <c r="W8" s="613"/>
      <c r="X8" s="7"/>
      <c r="Y8" s="7"/>
      <c r="Z8" s="7"/>
      <c r="AA8" s="7"/>
      <c r="AB8" s="7"/>
      <c r="AC8" s="7"/>
      <c r="AD8" s="7"/>
      <c r="AE8" s="7"/>
      <c r="AF8" s="7"/>
      <c r="AG8" s="7"/>
      <c r="AH8" s="7"/>
      <c r="AI8" s="7"/>
      <c r="AJ8" s="7"/>
      <c r="AK8" s="7"/>
      <c r="AL8" s="7"/>
      <c r="AM8" s="7"/>
      <c r="AN8" s="7"/>
    </row>
    <row r="9" spans="1:40" ht="7.5" customHeight="1" thickBot="1">
      <c r="A9" s="15"/>
      <c r="B9" s="108"/>
      <c r="C9" s="109"/>
      <c r="D9" s="109"/>
      <c r="E9" s="109"/>
      <c r="F9" s="109"/>
      <c r="G9" s="109"/>
      <c r="H9" s="109"/>
      <c r="I9" s="109"/>
      <c r="J9" s="109"/>
      <c r="K9" s="109"/>
      <c r="L9" s="109"/>
      <c r="M9" s="109"/>
      <c r="N9" s="109"/>
      <c r="O9" s="109"/>
      <c r="P9" s="109"/>
      <c r="Q9" s="109"/>
      <c r="R9" s="109"/>
      <c r="S9" s="109"/>
      <c r="T9" s="109"/>
      <c r="U9" s="109"/>
      <c r="V9" s="110"/>
      <c r="W9" s="15"/>
      <c r="X9" s="7"/>
      <c r="Y9" s="7"/>
      <c r="Z9" s="7"/>
      <c r="AA9" s="7"/>
      <c r="AB9" s="7"/>
      <c r="AC9" s="7"/>
      <c r="AD9" s="7"/>
      <c r="AE9" s="7"/>
      <c r="AF9" s="7"/>
      <c r="AG9" s="7"/>
      <c r="AH9" s="7"/>
      <c r="AI9" s="7"/>
      <c r="AJ9" s="7"/>
      <c r="AK9" s="7"/>
      <c r="AL9" s="7"/>
      <c r="AM9" s="7"/>
      <c r="AN9" s="7"/>
    </row>
    <row r="10" spans="1:40" ht="39" customHeight="1" thickBot="1">
      <c r="A10" s="15"/>
      <c r="B10" s="26"/>
      <c r="C10" s="484"/>
      <c r="D10" s="485"/>
      <c r="E10" s="485"/>
      <c r="F10" s="485"/>
      <c r="G10" s="486"/>
      <c r="H10" s="8"/>
      <c r="I10" s="484"/>
      <c r="J10" s="485"/>
      <c r="K10" s="485"/>
      <c r="L10" s="485"/>
      <c r="M10" s="485"/>
      <c r="N10" s="485"/>
      <c r="O10" s="485"/>
      <c r="P10" s="485"/>
      <c r="Q10" s="485"/>
      <c r="R10" s="485"/>
      <c r="S10" s="485"/>
      <c r="T10" s="485"/>
      <c r="U10" s="486"/>
      <c r="V10" s="27"/>
      <c r="W10" s="15"/>
      <c r="X10" s="7"/>
      <c r="Y10" s="7"/>
      <c r="Z10" s="7"/>
      <c r="AA10" s="7"/>
      <c r="AB10" s="7"/>
      <c r="AC10" s="7"/>
      <c r="AD10" s="7"/>
      <c r="AE10" s="7"/>
      <c r="AF10" s="7"/>
      <c r="AG10" s="7"/>
      <c r="AH10" s="7"/>
      <c r="AI10" s="7"/>
      <c r="AJ10" s="7"/>
      <c r="AK10" s="7"/>
      <c r="AL10" s="7"/>
      <c r="AM10" s="7"/>
      <c r="AN10" s="7"/>
    </row>
    <row r="11" spans="1:40" s="8" customFormat="1" ht="13.5" customHeight="1">
      <c r="A11" s="42"/>
      <c r="B11" s="26"/>
      <c r="C11" s="81" t="s">
        <v>18</v>
      </c>
      <c r="D11" s="107"/>
      <c r="E11" s="107"/>
      <c r="F11" s="107"/>
      <c r="G11" s="107"/>
      <c r="H11" s="107"/>
      <c r="I11" s="81" t="s">
        <v>17</v>
      </c>
      <c r="J11" s="107"/>
      <c r="K11" s="107"/>
      <c r="L11" s="107"/>
      <c r="M11" s="107"/>
      <c r="N11" s="66"/>
      <c r="O11" s="66"/>
      <c r="P11" s="66"/>
      <c r="Q11" s="66"/>
      <c r="R11" s="66"/>
      <c r="S11" s="66"/>
      <c r="T11" s="66"/>
      <c r="U11" s="66"/>
      <c r="V11" s="27"/>
      <c r="W11" s="42"/>
      <c r="X11" s="98"/>
      <c r="Y11" s="98"/>
      <c r="Z11" s="98"/>
      <c r="AA11" s="98"/>
      <c r="AB11" s="98"/>
      <c r="AC11" s="98"/>
      <c r="AD11" s="98"/>
      <c r="AE11" s="98"/>
      <c r="AF11" s="98"/>
      <c r="AG11" s="98"/>
      <c r="AH11" s="98"/>
      <c r="AI11" s="98"/>
      <c r="AJ11" s="98"/>
      <c r="AK11" s="98"/>
      <c r="AL11" s="98"/>
      <c r="AM11" s="98"/>
      <c r="AN11" s="98"/>
    </row>
    <row r="12" spans="1:40" s="8" customFormat="1" ht="13.5" customHeight="1">
      <c r="A12" s="42"/>
      <c r="B12" s="26"/>
      <c r="C12" s="81"/>
      <c r="D12" s="107"/>
      <c r="E12" s="107"/>
      <c r="F12" s="107"/>
      <c r="G12" s="107"/>
      <c r="H12" s="107"/>
      <c r="I12" s="81"/>
      <c r="J12" s="107"/>
      <c r="K12" s="107"/>
      <c r="L12" s="107"/>
      <c r="M12" s="107"/>
      <c r="N12" s="66"/>
      <c r="O12" s="66"/>
      <c r="P12" s="66"/>
      <c r="Q12" s="66"/>
      <c r="R12" s="66"/>
      <c r="S12" s="66"/>
      <c r="T12" s="66"/>
      <c r="U12" s="66"/>
      <c r="V12" s="27"/>
      <c r="W12" s="42"/>
      <c r="X12" s="98"/>
      <c r="Y12" s="98"/>
      <c r="Z12" s="98"/>
      <c r="AA12" s="98"/>
      <c r="AB12" s="98"/>
      <c r="AC12" s="98"/>
      <c r="AD12" s="98"/>
      <c r="AE12" s="98"/>
      <c r="AF12" s="98"/>
      <c r="AG12" s="98"/>
      <c r="AH12" s="98"/>
      <c r="AI12" s="98"/>
      <c r="AJ12" s="98"/>
      <c r="AK12" s="98"/>
      <c r="AL12" s="98"/>
      <c r="AM12" s="98"/>
      <c r="AN12" s="98"/>
    </row>
    <row r="13" spans="1:40" s="8" customFormat="1" ht="13.5" customHeight="1">
      <c r="A13" s="42"/>
      <c r="B13" s="26"/>
      <c r="C13" s="81"/>
      <c r="D13" s="107"/>
      <c r="E13" s="107"/>
      <c r="F13" s="107"/>
      <c r="G13" s="107"/>
      <c r="H13" s="107"/>
      <c r="I13" s="81"/>
      <c r="J13" s="107"/>
      <c r="K13" s="107"/>
      <c r="L13" s="107"/>
      <c r="M13" s="107"/>
      <c r="N13" s="66"/>
      <c r="O13" s="66"/>
      <c r="P13" s="66"/>
      <c r="Q13" s="66"/>
      <c r="R13" s="66"/>
      <c r="S13" s="66"/>
      <c r="T13" s="66"/>
      <c r="U13" s="66"/>
      <c r="V13" s="27"/>
      <c r="W13" s="42"/>
      <c r="X13" s="98"/>
      <c r="Y13" s="98"/>
      <c r="Z13" s="98"/>
      <c r="AA13" s="98"/>
      <c r="AB13" s="98"/>
      <c r="AC13" s="98"/>
      <c r="AD13" s="98"/>
      <c r="AE13" s="98"/>
      <c r="AF13" s="98"/>
      <c r="AG13" s="98"/>
      <c r="AH13" s="98"/>
      <c r="AI13" s="98"/>
      <c r="AJ13" s="98"/>
      <c r="AK13" s="98"/>
      <c r="AL13" s="98"/>
      <c r="AM13" s="98"/>
      <c r="AN13" s="98"/>
    </row>
    <row r="14" spans="1:40" ht="2.25" customHeight="1">
      <c r="A14" s="15"/>
      <c r="B14" s="32"/>
      <c r="C14" s="111"/>
      <c r="D14" s="111"/>
      <c r="E14" s="111"/>
      <c r="F14" s="33"/>
      <c r="G14" s="33"/>
      <c r="H14" s="33"/>
      <c r="I14" s="33"/>
      <c r="J14" s="33"/>
      <c r="K14" s="112"/>
      <c r="L14" s="112"/>
      <c r="M14" s="112"/>
      <c r="N14" s="112"/>
      <c r="O14" s="112"/>
      <c r="P14" s="112"/>
      <c r="Q14" s="112"/>
      <c r="R14" s="112"/>
      <c r="S14" s="112"/>
      <c r="T14" s="112"/>
      <c r="U14" s="112"/>
      <c r="V14" s="35"/>
      <c r="W14" s="15"/>
      <c r="X14" s="7"/>
      <c r="Y14" s="7"/>
      <c r="Z14" s="7"/>
      <c r="AA14" s="7"/>
      <c r="AB14" s="7"/>
      <c r="AC14" s="7"/>
      <c r="AD14" s="7"/>
      <c r="AE14" s="7"/>
      <c r="AF14" s="7"/>
      <c r="AG14" s="7"/>
      <c r="AH14" s="7"/>
      <c r="AI14" s="7"/>
      <c r="AJ14" s="7"/>
      <c r="AK14" s="7"/>
      <c r="AL14" s="7"/>
      <c r="AM14" s="7"/>
      <c r="AN14" s="7"/>
    </row>
    <row r="15" spans="1:40" ht="6" customHeight="1">
      <c r="A15" s="15"/>
      <c r="C15" s="93"/>
      <c r="D15" s="93"/>
      <c r="E15" s="93"/>
      <c r="F15" s="93"/>
      <c r="G15" s="93"/>
      <c r="H15" s="93"/>
      <c r="I15" s="93"/>
      <c r="J15" s="93"/>
      <c r="K15" s="93"/>
      <c r="L15" s="93"/>
      <c r="M15" s="93"/>
      <c r="N15" s="93"/>
      <c r="O15" s="93"/>
      <c r="P15" s="93"/>
      <c r="Q15" s="93"/>
      <c r="R15" s="93"/>
      <c r="S15" s="93"/>
      <c r="T15" s="93"/>
      <c r="U15" s="15"/>
      <c r="V15" s="15"/>
      <c r="W15" s="15"/>
      <c r="X15" s="7"/>
      <c r="Y15" s="7"/>
      <c r="Z15" s="7"/>
      <c r="AA15" s="7"/>
      <c r="AB15" s="7"/>
      <c r="AC15" s="7"/>
      <c r="AD15" s="7"/>
      <c r="AE15" s="7"/>
      <c r="AF15" s="7"/>
      <c r="AG15" s="7"/>
      <c r="AH15" s="7"/>
      <c r="AI15" s="7"/>
      <c r="AJ15" s="7"/>
      <c r="AK15" s="7"/>
      <c r="AL15" s="7"/>
      <c r="AM15" s="7"/>
      <c r="AN15" s="7"/>
    </row>
    <row r="16" spans="1:40" ht="5.25" customHeight="1">
      <c r="A16" s="15"/>
      <c r="B16" s="15"/>
      <c r="C16" s="15"/>
      <c r="D16" s="15"/>
      <c r="E16" s="15"/>
      <c r="F16" s="15"/>
      <c r="G16" s="15"/>
      <c r="H16" s="15"/>
      <c r="I16" s="15"/>
      <c r="J16" s="15"/>
      <c r="K16" s="15"/>
      <c r="L16" s="15"/>
      <c r="M16" s="15"/>
      <c r="N16" s="15"/>
      <c r="O16" s="15"/>
      <c r="P16" s="15"/>
      <c r="Q16" s="15"/>
      <c r="R16" s="15"/>
      <c r="S16" s="15"/>
      <c r="T16" s="15"/>
      <c r="U16" s="15"/>
      <c r="V16" s="15"/>
      <c r="W16" s="15"/>
      <c r="X16" s="7"/>
      <c r="Y16" s="7"/>
      <c r="Z16" s="7"/>
      <c r="AA16" s="7"/>
      <c r="AB16" s="7"/>
      <c r="AC16" s="7"/>
      <c r="AD16" s="7"/>
      <c r="AE16" s="7"/>
      <c r="AF16" s="7"/>
      <c r="AG16" s="7"/>
      <c r="AH16" s="7"/>
      <c r="AI16" s="7"/>
      <c r="AJ16" s="7"/>
      <c r="AK16" s="7"/>
      <c r="AL16" s="7"/>
      <c r="AM16" s="7"/>
      <c r="AN16" s="7"/>
    </row>
    <row r="17" spans="1:40" s="164" customFormat="1" ht="30" customHeight="1">
      <c r="A17" s="158"/>
      <c r="B17" s="159"/>
      <c r="C17" s="166" t="s">
        <v>21</v>
      </c>
      <c r="D17" s="160"/>
      <c r="E17" s="160"/>
      <c r="F17" s="161"/>
      <c r="G17" s="161"/>
      <c r="H17" s="161"/>
      <c r="I17" s="161"/>
      <c r="J17" s="161"/>
      <c r="K17" s="161"/>
      <c r="L17" s="161"/>
      <c r="M17" s="161"/>
      <c r="N17" s="161"/>
      <c r="O17" s="161"/>
      <c r="P17" s="161"/>
      <c r="Q17" s="161"/>
      <c r="R17" s="161"/>
      <c r="S17" s="161"/>
      <c r="T17" s="161"/>
      <c r="U17" s="161"/>
      <c r="V17" s="162"/>
      <c r="W17" s="158"/>
      <c r="X17" s="163"/>
      <c r="Y17" s="163"/>
      <c r="Z17" s="163"/>
      <c r="AA17" s="163"/>
      <c r="AB17" s="163"/>
      <c r="AC17" s="163"/>
      <c r="AD17" s="163"/>
      <c r="AE17" s="163"/>
      <c r="AF17" s="163"/>
      <c r="AG17" s="163"/>
      <c r="AH17" s="163"/>
      <c r="AI17" s="163"/>
      <c r="AJ17" s="163"/>
      <c r="AK17" s="163"/>
      <c r="AL17" s="163"/>
      <c r="AM17" s="163"/>
      <c r="AN17" s="163"/>
    </row>
    <row r="18" spans="1:40" ht="7.5" customHeight="1" thickBot="1">
      <c r="A18" s="15"/>
      <c r="B18" s="16"/>
      <c r="C18" s="15"/>
      <c r="D18" s="15"/>
      <c r="E18" s="15"/>
      <c r="F18" s="15"/>
      <c r="G18" s="15"/>
      <c r="H18" s="15"/>
      <c r="I18" s="15"/>
      <c r="J18" s="15"/>
      <c r="K18" s="15"/>
      <c r="L18" s="15"/>
      <c r="M18" s="15"/>
      <c r="N18" s="15"/>
      <c r="O18" s="22"/>
      <c r="P18" s="22"/>
      <c r="Q18" s="22"/>
      <c r="R18" s="22"/>
      <c r="S18" s="22"/>
      <c r="T18" s="22"/>
      <c r="U18" s="22"/>
      <c r="V18" s="17"/>
      <c r="W18" s="15"/>
      <c r="X18" s="7"/>
      <c r="Y18" s="7"/>
      <c r="Z18" s="7"/>
      <c r="AA18" s="7"/>
      <c r="AB18" s="7"/>
      <c r="AC18" s="7"/>
      <c r="AD18" s="7"/>
      <c r="AE18" s="7"/>
      <c r="AF18" s="7"/>
      <c r="AG18" s="7"/>
      <c r="AH18" s="7"/>
      <c r="AI18" s="7"/>
      <c r="AJ18" s="7"/>
      <c r="AK18" s="7"/>
      <c r="AL18" s="7"/>
      <c r="AM18" s="7"/>
      <c r="AN18" s="7"/>
    </row>
    <row r="19" spans="1:40" ht="24" customHeight="1" thickBot="1">
      <c r="A19" s="15"/>
      <c r="B19" s="16"/>
      <c r="C19" s="15"/>
      <c r="D19" s="495" t="s">
        <v>197</v>
      </c>
      <c r="E19" s="458"/>
      <c r="F19" s="458"/>
      <c r="G19" s="458"/>
      <c r="H19" s="15" t="s">
        <v>0</v>
      </c>
      <c r="I19" s="15"/>
      <c r="J19" s="31" t="s">
        <v>196</v>
      </c>
      <c r="K19" s="521"/>
      <c r="L19" s="522"/>
      <c r="M19" s="523"/>
      <c r="N19" s="342"/>
      <c r="O19" s="15"/>
      <c r="P19" s="491" t="s">
        <v>1</v>
      </c>
      <c r="Q19" s="491"/>
      <c r="R19" s="491"/>
      <c r="S19" s="491"/>
      <c r="T19" s="491"/>
      <c r="U19" s="15"/>
      <c r="V19" s="17"/>
      <c r="W19" s="15"/>
      <c r="X19" s="7"/>
      <c r="Y19" s="7"/>
      <c r="Z19" s="7"/>
      <c r="AA19" s="7"/>
      <c r="AB19" s="7"/>
      <c r="AC19" s="7"/>
      <c r="AD19" s="7"/>
      <c r="AE19" s="7"/>
      <c r="AF19" s="7"/>
      <c r="AG19" s="7"/>
      <c r="AH19" s="7"/>
      <c r="AI19" s="7"/>
      <c r="AJ19" s="7"/>
      <c r="AK19" s="7"/>
      <c r="AL19" s="7"/>
      <c r="AM19" s="7"/>
      <c r="AN19" s="7"/>
    </row>
    <row r="20" spans="1:40" ht="16.5" customHeight="1">
      <c r="A20" s="15"/>
      <c r="B20" s="16"/>
      <c r="C20" s="15" t="s">
        <v>193</v>
      </c>
      <c r="D20" s="15"/>
      <c r="E20" s="15"/>
      <c r="F20" s="15"/>
      <c r="G20" s="15"/>
      <c r="H20" s="15"/>
      <c r="I20" s="489"/>
      <c r="J20" s="490"/>
      <c r="K20" s="494" t="s">
        <v>19</v>
      </c>
      <c r="L20" s="494"/>
      <c r="M20" s="494"/>
      <c r="N20" s="80" t="s">
        <v>20</v>
      </c>
      <c r="O20" s="81"/>
      <c r="P20" s="81"/>
      <c r="Q20" s="15"/>
      <c r="R20" s="15"/>
      <c r="S20" s="15"/>
      <c r="T20" s="15"/>
      <c r="U20" s="15"/>
      <c r="V20" s="17"/>
      <c r="W20" s="15"/>
      <c r="X20" s="7"/>
      <c r="Y20" s="7"/>
      <c r="Z20" s="7"/>
      <c r="AA20" s="7"/>
      <c r="AB20" s="7"/>
      <c r="AC20" s="7"/>
      <c r="AD20" s="7"/>
      <c r="AE20" s="7"/>
      <c r="AF20" s="7"/>
      <c r="AG20" s="7"/>
      <c r="AH20" s="7"/>
      <c r="AI20" s="7"/>
      <c r="AJ20" s="7"/>
      <c r="AK20" s="7"/>
      <c r="AL20" s="7"/>
      <c r="AM20" s="7"/>
      <c r="AN20" s="7"/>
    </row>
    <row r="21" spans="1:40" ht="26.25" customHeight="1">
      <c r="A21" s="15"/>
      <c r="B21" s="16"/>
      <c r="C21" s="610" t="s">
        <v>208</v>
      </c>
      <c r="D21" s="611"/>
      <c r="E21" s="611"/>
      <c r="F21" s="612" t="s">
        <v>219</v>
      </c>
      <c r="G21" s="612"/>
      <c r="H21" s="612"/>
      <c r="I21" s="612"/>
      <c r="J21" s="612"/>
      <c r="K21" s="612"/>
      <c r="L21" s="612"/>
      <c r="M21" s="612"/>
      <c r="N21" s="612"/>
      <c r="O21" s="612"/>
      <c r="P21" s="612"/>
      <c r="Q21" s="612"/>
      <c r="R21" s="612"/>
      <c r="S21" s="612"/>
      <c r="T21" s="612"/>
      <c r="U21" s="612"/>
      <c r="V21" s="17"/>
      <c r="W21" s="15"/>
      <c r="X21" s="7"/>
      <c r="Y21" s="7"/>
      <c r="Z21" s="7"/>
      <c r="AA21" s="7"/>
      <c r="AB21" s="7"/>
      <c r="AC21" s="7"/>
      <c r="AD21" s="7"/>
      <c r="AE21" s="7"/>
      <c r="AF21" s="7"/>
      <c r="AG21" s="7"/>
      <c r="AH21" s="7"/>
      <c r="AI21" s="7"/>
      <c r="AJ21" s="7"/>
      <c r="AK21" s="7"/>
      <c r="AL21" s="7"/>
      <c r="AM21" s="7"/>
      <c r="AN21" s="7"/>
    </row>
    <row r="22" spans="1:40" ht="7.5" customHeight="1">
      <c r="A22" s="15"/>
      <c r="B22" s="32"/>
      <c r="C22" s="33"/>
      <c r="D22" s="33"/>
      <c r="E22" s="33"/>
      <c r="F22" s="33"/>
      <c r="G22" s="33"/>
      <c r="H22" s="33"/>
      <c r="I22" s="33"/>
      <c r="J22" s="33"/>
      <c r="K22" s="33"/>
      <c r="L22" s="33"/>
      <c r="M22" s="33"/>
      <c r="N22" s="33"/>
      <c r="O22" s="33"/>
      <c r="P22" s="33"/>
      <c r="Q22" s="33"/>
      <c r="R22" s="34"/>
      <c r="S22" s="34"/>
      <c r="T22" s="34"/>
      <c r="U22" s="34"/>
      <c r="V22" s="35"/>
      <c r="W22" s="15"/>
      <c r="X22" s="7"/>
      <c r="Y22" s="7"/>
      <c r="Z22" s="7"/>
      <c r="AA22" s="7"/>
      <c r="AB22" s="7"/>
      <c r="AC22" s="7"/>
      <c r="AD22" s="7"/>
      <c r="AE22" s="7"/>
      <c r="AF22" s="7"/>
      <c r="AG22" s="7"/>
      <c r="AH22" s="7"/>
      <c r="AI22" s="7"/>
      <c r="AJ22" s="7"/>
      <c r="AK22" s="7"/>
      <c r="AL22" s="7"/>
      <c r="AM22" s="7"/>
      <c r="AN22" s="7"/>
    </row>
    <row r="23" spans="1:40" ht="31.5" customHeight="1">
      <c r="A23" s="15"/>
      <c r="B23" s="15"/>
      <c r="C23" s="15"/>
      <c r="D23" s="15"/>
      <c r="E23" s="15"/>
      <c r="F23" s="15"/>
      <c r="G23" s="15"/>
      <c r="H23" s="15"/>
      <c r="I23" s="15"/>
      <c r="J23" s="15"/>
      <c r="K23" s="15"/>
      <c r="L23" s="15"/>
      <c r="M23" s="15"/>
      <c r="N23" s="15"/>
      <c r="O23" s="15"/>
      <c r="P23" s="15"/>
      <c r="Q23" s="15"/>
      <c r="R23" s="15"/>
      <c r="S23" s="15"/>
      <c r="T23" s="15"/>
      <c r="U23" s="15"/>
      <c r="V23" s="15"/>
      <c r="W23" s="15"/>
      <c r="X23" s="7"/>
      <c r="Y23" s="7"/>
      <c r="Z23" s="7"/>
      <c r="AA23" s="7"/>
      <c r="AB23" s="7"/>
      <c r="AC23" s="7"/>
      <c r="AD23" s="7"/>
      <c r="AE23" s="7"/>
      <c r="AF23" s="7"/>
      <c r="AG23" s="7"/>
      <c r="AH23" s="7"/>
      <c r="AI23" s="7"/>
      <c r="AJ23" s="7"/>
      <c r="AK23" s="7"/>
      <c r="AL23" s="7"/>
      <c r="AM23" s="7"/>
      <c r="AN23" s="7"/>
    </row>
    <row r="24" spans="1:40" s="73" customFormat="1" ht="24.75" customHeight="1">
      <c r="A24" s="94"/>
      <c r="B24" s="155"/>
      <c r="C24" s="165" t="s">
        <v>214</v>
      </c>
      <c r="D24" s="156"/>
      <c r="E24" s="156"/>
      <c r="F24" s="155"/>
      <c r="G24" s="155"/>
      <c r="H24" s="155"/>
      <c r="I24" s="155"/>
      <c r="J24" s="155"/>
      <c r="K24" s="155"/>
      <c r="L24" s="155"/>
      <c r="M24" s="155"/>
      <c r="N24" s="155"/>
      <c r="O24" s="155"/>
      <c r="P24" s="155"/>
      <c r="Q24" s="155"/>
      <c r="R24" s="155"/>
      <c r="S24" s="155"/>
      <c r="T24" s="155"/>
      <c r="U24" s="155"/>
      <c r="V24" s="155"/>
      <c r="W24" s="94"/>
      <c r="X24" s="99"/>
      <c r="Y24" s="99"/>
      <c r="Z24" s="99"/>
      <c r="AA24" s="99"/>
      <c r="AB24" s="99"/>
      <c r="AC24" s="99"/>
      <c r="AD24" s="99"/>
      <c r="AE24" s="99"/>
      <c r="AF24" s="99"/>
      <c r="AG24" s="99"/>
      <c r="AH24" s="99"/>
      <c r="AI24" s="99"/>
      <c r="AJ24" s="99"/>
      <c r="AK24" s="99"/>
      <c r="AL24" s="99"/>
      <c r="AM24" s="99"/>
      <c r="AN24" s="99"/>
    </row>
    <row r="25" spans="1:40" ht="24" customHeight="1">
      <c r="A25" s="15"/>
      <c r="B25" s="15"/>
      <c r="C25" s="15"/>
      <c r="D25" s="15"/>
      <c r="E25" s="15"/>
      <c r="F25" s="15"/>
      <c r="G25" s="15"/>
      <c r="H25" s="15"/>
      <c r="I25" s="15"/>
      <c r="J25" s="15"/>
      <c r="K25" s="15"/>
      <c r="L25" s="15"/>
      <c r="M25" s="15"/>
      <c r="N25" s="15"/>
      <c r="O25" s="15"/>
      <c r="P25" s="15"/>
      <c r="Q25" s="15"/>
      <c r="R25" s="113"/>
      <c r="S25" s="113"/>
      <c r="T25" s="113"/>
      <c r="U25" s="15"/>
      <c r="V25" s="15"/>
      <c r="W25" s="15"/>
      <c r="X25" s="7"/>
      <c r="Y25" s="7"/>
      <c r="Z25" s="7"/>
      <c r="AA25" s="7"/>
      <c r="AB25" s="7"/>
      <c r="AC25" s="7"/>
      <c r="AD25" s="7"/>
      <c r="AE25" s="7"/>
      <c r="AF25" s="7"/>
      <c r="AG25" s="7"/>
      <c r="AH25" s="7"/>
      <c r="AI25" s="7"/>
      <c r="AJ25" s="7"/>
      <c r="AK25" s="7"/>
      <c r="AL25" s="7"/>
      <c r="AM25" s="7"/>
      <c r="AN25" s="7"/>
    </row>
    <row r="26" spans="1:40" ht="21" customHeight="1">
      <c r="A26" s="15"/>
      <c r="B26" s="2"/>
      <c r="C26" s="82" t="s">
        <v>12</v>
      </c>
      <c r="D26" s="3"/>
      <c r="E26" s="3"/>
      <c r="F26" s="4"/>
      <c r="G26" s="4"/>
      <c r="H26" s="4"/>
      <c r="I26" s="482"/>
      <c r="J26" s="483"/>
      <c r="K26" s="483"/>
      <c r="L26" s="483"/>
      <c r="M26" s="483"/>
      <c r="N26" s="483"/>
      <c r="O26" s="483"/>
      <c r="P26" s="483"/>
      <c r="Q26" s="483"/>
      <c r="R26" s="609"/>
      <c r="S26" s="609"/>
      <c r="T26" s="609"/>
      <c r="U26" s="44"/>
      <c r="V26" s="45"/>
      <c r="W26" s="30"/>
      <c r="X26" s="100"/>
      <c r="Y26" s="7"/>
      <c r="Z26" s="7"/>
      <c r="AA26" s="7"/>
      <c r="AB26" s="7"/>
      <c r="AC26" s="7"/>
      <c r="AD26" s="7"/>
      <c r="AE26" s="7"/>
      <c r="AF26" s="7"/>
      <c r="AG26" s="7"/>
      <c r="AH26" s="7"/>
      <c r="AI26" s="7"/>
      <c r="AJ26" s="7"/>
      <c r="AK26" s="7"/>
      <c r="AL26" s="7"/>
      <c r="AM26" s="7"/>
      <c r="AN26" s="7"/>
    </row>
    <row r="27" spans="1:40" ht="18" customHeight="1">
      <c r="A27" s="15"/>
      <c r="B27" s="16"/>
      <c r="C27" s="15"/>
      <c r="D27" s="15"/>
      <c r="E27" s="15"/>
      <c r="F27" s="15"/>
      <c r="G27" s="15"/>
      <c r="H27" s="15"/>
      <c r="I27" s="15"/>
      <c r="J27" s="15"/>
      <c r="K27" s="15"/>
      <c r="L27" s="15"/>
      <c r="M27" s="15"/>
      <c r="N27" s="15"/>
      <c r="O27" s="22"/>
      <c r="P27" s="22"/>
      <c r="Q27" s="22"/>
      <c r="R27" s="52"/>
      <c r="S27" s="52"/>
      <c r="T27" s="52"/>
      <c r="U27" s="46"/>
      <c r="V27" s="47"/>
      <c r="W27" s="30"/>
      <c r="X27" s="100"/>
      <c r="Y27" s="7"/>
      <c r="Z27" s="7"/>
      <c r="AA27" s="7"/>
      <c r="AB27" s="7"/>
      <c r="AC27" s="7"/>
      <c r="AD27" s="7"/>
      <c r="AE27" s="7"/>
      <c r="AF27" s="7"/>
      <c r="AG27" s="7"/>
      <c r="AH27" s="7"/>
      <c r="AI27" s="7"/>
      <c r="AJ27" s="7"/>
      <c r="AK27" s="7"/>
      <c r="AL27" s="7"/>
      <c r="AM27" s="7"/>
      <c r="AN27" s="7"/>
    </row>
    <row r="28" spans="1:40" s="73" customFormat="1" ht="24.75" customHeight="1">
      <c r="A28" s="94"/>
      <c r="B28" s="16"/>
      <c r="C28" s="71"/>
      <c r="D28" s="71"/>
      <c r="E28" s="487"/>
      <c r="F28" s="487"/>
      <c r="G28" s="487"/>
      <c r="H28" s="83"/>
      <c r="I28" s="487"/>
      <c r="J28" s="487"/>
      <c r="K28" s="487"/>
      <c r="L28" s="488"/>
      <c r="M28" s="488"/>
      <c r="N28" s="488"/>
      <c r="O28" s="83"/>
      <c r="P28" s="487"/>
      <c r="Q28" s="487"/>
      <c r="R28" s="487"/>
      <c r="S28" s="487"/>
      <c r="T28" s="487"/>
      <c r="U28" s="487"/>
      <c r="V28" s="47"/>
      <c r="W28" s="94"/>
      <c r="X28" s="99"/>
      <c r="Y28" s="99"/>
      <c r="Z28" s="99"/>
      <c r="AA28" s="99"/>
      <c r="AB28" s="99"/>
      <c r="AC28" s="99"/>
      <c r="AD28" s="99"/>
      <c r="AE28" s="99"/>
      <c r="AF28" s="99"/>
      <c r="AG28" s="99"/>
      <c r="AH28" s="99"/>
      <c r="AI28" s="99"/>
      <c r="AJ28" s="99"/>
      <c r="AK28" s="99"/>
      <c r="AL28" s="99"/>
      <c r="AM28" s="99"/>
      <c r="AN28" s="99"/>
    </row>
    <row r="29" spans="1:40" ht="18" customHeight="1">
      <c r="A29" s="15"/>
      <c r="B29" s="16"/>
      <c r="C29" s="15"/>
      <c r="D29" s="15"/>
      <c r="E29" s="84"/>
      <c r="F29" s="84"/>
      <c r="G29" s="84"/>
      <c r="H29" s="84"/>
      <c r="I29" s="84"/>
      <c r="J29" s="84"/>
      <c r="K29" s="84"/>
      <c r="L29" s="84"/>
      <c r="M29" s="84"/>
      <c r="N29" s="84"/>
      <c r="O29" s="85"/>
      <c r="P29" s="85"/>
      <c r="Q29" s="85"/>
      <c r="R29" s="85"/>
      <c r="S29" s="85"/>
      <c r="T29" s="85"/>
      <c r="U29" s="85"/>
      <c r="V29" s="47"/>
      <c r="W29" s="30"/>
      <c r="X29" s="100"/>
      <c r="Y29" s="7"/>
      <c r="Z29" s="7"/>
      <c r="AA29" s="7"/>
      <c r="AB29" s="7"/>
      <c r="AC29" s="7"/>
      <c r="AD29" s="7"/>
      <c r="AE29" s="7"/>
      <c r="AF29" s="7"/>
      <c r="AG29" s="7"/>
      <c r="AH29" s="7"/>
      <c r="AI29" s="7"/>
      <c r="AJ29" s="7"/>
      <c r="AK29" s="7"/>
      <c r="AL29" s="7"/>
      <c r="AM29" s="7"/>
      <c r="AN29" s="7"/>
    </row>
    <row r="30" spans="1:40" ht="24.75" customHeight="1">
      <c r="A30" s="15"/>
      <c r="B30" s="16"/>
      <c r="C30" s="37"/>
      <c r="D30" s="37"/>
      <c r="E30" s="487"/>
      <c r="F30" s="487"/>
      <c r="G30" s="487"/>
      <c r="H30" s="83"/>
      <c r="I30" s="487"/>
      <c r="J30" s="487"/>
      <c r="K30" s="487"/>
      <c r="L30" s="488"/>
      <c r="M30" s="488"/>
      <c r="N30" s="488"/>
      <c r="O30" s="83"/>
      <c r="P30" s="487"/>
      <c r="Q30" s="487"/>
      <c r="R30" s="487"/>
      <c r="S30" s="487"/>
      <c r="T30" s="487"/>
      <c r="U30" s="487"/>
      <c r="V30" s="47"/>
      <c r="W30" s="30"/>
      <c r="X30" s="100"/>
      <c r="Y30" s="7"/>
      <c r="Z30" s="7"/>
      <c r="AA30" s="7"/>
      <c r="AB30" s="7"/>
      <c r="AC30" s="7"/>
      <c r="AD30" s="7"/>
      <c r="AE30" s="7"/>
      <c r="AF30" s="7"/>
      <c r="AG30" s="7"/>
      <c r="AH30" s="7"/>
      <c r="AI30" s="7"/>
      <c r="AJ30" s="7"/>
      <c r="AK30" s="7"/>
      <c r="AL30" s="7"/>
      <c r="AM30" s="7"/>
      <c r="AN30" s="7"/>
    </row>
    <row r="31" spans="1:40" ht="18" customHeight="1">
      <c r="A31" s="15"/>
      <c r="B31" s="16"/>
      <c r="C31" s="15"/>
      <c r="D31" s="15"/>
      <c r="E31" s="42"/>
      <c r="F31" s="42"/>
      <c r="G31" s="42"/>
      <c r="H31" s="15"/>
      <c r="I31" s="15"/>
      <c r="J31" s="15"/>
      <c r="K31" s="15"/>
      <c r="L31" s="15"/>
      <c r="M31" s="15"/>
      <c r="N31" s="15"/>
      <c r="O31" s="22"/>
      <c r="P31" s="22"/>
      <c r="Q31" s="22"/>
      <c r="R31" s="52"/>
      <c r="S31" s="52"/>
      <c r="T31" s="52"/>
      <c r="U31" s="46"/>
      <c r="V31" s="47"/>
      <c r="W31" s="30"/>
      <c r="X31" s="100"/>
      <c r="Y31" s="7"/>
      <c r="Z31" s="7"/>
      <c r="AA31" s="7"/>
      <c r="AB31" s="7"/>
      <c r="AC31" s="7"/>
      <c r="AD31" s="7"/>
      <c r="AE31" s="7"/>
      <c r="AF31" s="7"/>
      <c r="AG31" s="7"/>
      <c r="AH31" s="7"/>
      <c r="AI31" s="7"/>
      <c r="AJ31" s="7"/>
      <c r="AK31" s="7"/>
      <c r="AL31" s="7"/>
      <c r="AM31" s="7"/>
      <c r="AN31" s="7"/>
    </row>
    <row r="32" spans="1:40" s="8" customFormat="1" ht="15.75" customHeight="1">
      <c r="A32" s="42"/>
      <c r="B32" s="23"/>
      <c r="C32" s="86" t="s">
        <v>215</v>
      </c>
      <c r="D32" s="24"/>
      <c r="E32" s="24"/>
      <c r="F32" s="25"/>
      <c r="G32" s="25"/>
      <c r="H32" s="25"/>
      <c r="I32" s="25"/>
      <c r="J32" s="25"/>
      <c r="K32" s="25"/>
      <c r="L32" s="25"/>
      <c r="M32" s="25"/>
      <c r="N32" s="25"/>
      <c r="O32" s="25"/>
      <c r="P32" s="25"/>
      <c r="Q32" s="25"/>
      <c r="R32" s="53"/>
      <c r="S32" s="53"/>
      <c r="T32" s="53"/>
      <c r="U32" s="24"/>
      <c r="V32" s="50"/>
      <c r="W32" s="96"/>
      <c r="X32" s="101"/>
      <c r="Y32" s="98"/>
      <c r="Z32" s="98"/>
      <c r="AA32" s="98"/>
      <c r="AB32" s="98"/>
      <c r="AC32" s="98"/>
      <c r="AD32" s="98"/>
      <c r="AE32" s="98"/>
      <c r="AF32" s="98"/>
      <c r="AG32" s="98"/>
      <c r="AH32" s="98"/>
      <c r="AI32" s="98"/>
      <c r="AJ32" s="98"/>
      <c r="AK32" s="98"/>
      <c r="AL32" s="98"/>
      <c r="AM32" s="98"/>
      <c r="AN32" s="98"/>
    </row>
    <row r="33" spans="1:40" ht="40.5" customHeight="1">
      <c r="A33" s="15"/>
      <c r="B33" s="15"/>
      <c r="C33" s="15"/>
      <c r="D33" s="15"/>
      <c r="E33" s="15"/>
      <c r="F33" s="15"/>
      <c r="G33" s="15"/>
      <c r="H33" s="15"/>
      <c r="I33" s="15"/>
      <c r="J33" s="15"/>
      <c r="K33" s="15"/>
      <c r="L33" s="15"/>
      <c r="M33" s="15"/>
      <c r="N33" s="15"/>
      <c r="O33" s="15"/>
      <c r="P33" s="15"/>
      <c r="Q33" s="15"/>
      <c r="R33" s="113"/>
      <c r="S33" s="113"/>
      <c r="T33" s="113"/>
      <c r="U33" s="30"/>
      <c r="V33" s="30"/>
      <c r="W33" s="30"/>
      <c r="X33" s="100"/>
      <c r="Y33" s="7"/>
      <c r="Z33" s="7"/>
      <c r="AA33" s="7"/>
      <c r="AB33" s="7"/>
      <c r="AC33" s="7"/>
      <c r="AD33" s="7"/>
      <c r="AE33" s="7"/>
      <c r="AF33" s="7"/>
      <c r="AG33" s="7"/>
      <c r="AH33" s="7"/>
      <c r="AI33" s="7"/>
      <c r="AJ33" s="7"/>
      <c r="AK33" s="7"/>
      <c r="AL33" s="7"/>
      <c r="AM33" s="7"/>
      <c r="AN33" s="7"/>
    </row>
    <row r="34" spans="1:40" ht="21" customHeight="1">
      <c r="A34" s="15"/>
      <c r="B34" s="2"/>
      <c r="C34" s="82" t="s">
        <v>194</v>
      </c>
      <c r="D34" s="3"/>
      <c r="E34" s="3"/>
      <c r="F34" s="4"/>
      <c r="G34" s="4"/>
      <c r="H34" s="4"/>
      <c r="I34" s="482"/>
      <c r="J34" s="483"/>
      <c r="K34" s="483"/>
      <c r="L34" s="483"/>
      <c r="M34" s="483"/>
      <c r="N34" s="483"/>
      <c r="O34" s="483"/>
      <c r="P34" s="483"/>
      <c r="Q34" s="483"/>
      <c r="R34" s="609"/>
      <c r="S34" s="609"/>
      <c r="T34" s="609"/>
      <c r="U34" s="51"/>
      <c r="V34" s="45"/>
      <c r="W34" s="30"/>
      <c r="X34" s="100"/>
      <c r="Y34" s="7"/>
      <c r="Z34" s="7"/>
      <c r="AA34" s="7"/>
      <c r="AB34" s="7"/>
      <c r="AC34" s="7"/>
      <c r="AD34" s="7"/>
      <c r="AE34" s="7"/>
      <c r="AF34" s="7"/>
      <c r="AG34" s="7"/>
      <c r="AH34" s="7"/>
      <c r="AI34" s="7"/>
      <c r="AJ34" s="7"/>
      <c r="AK34" s="7"/>
      <c r="AL34" s="7"/>
      <c r="AM34" s="7"/>
      <c r="AN34" s="7"/>
    </row>
    <row r="35" spans="1:40" ht="18" customHeight="1">
      <c r="A35" s="15"/>
      <c r="B35" s="16"/>
      <c r="C35" s="15"/>
      <c r="D35" s="15"/>
      <c r="E35" s="15"/>
      <c r="F35" s="15"/>
      <c r="G35" s="15"/>
      <c r="H35" s="15"/>
      <c r="I35" s="15"/>
      <c r="J35" s="15"/>
      <c r="K35" s="15"/>
      <c r="L35" s="15"/>
      <c r="M35" s="15"/>
      <c r="N35" s="15"/>
      <c r="O35" s="22"/>
      <c r="P35" s="22"/>
      <c r="Q35" s="22"/>
      <c r="R35" s="52"/>
      <c r="S35" s="52"/>
      <c r="T35" s="52"/>
      <c r="U35" s="46"/>
      <c r="V35" s="47"/>
      <c r="W35" s="30"/>
      <c r="X35" s="100"/>
      <c r="Y35" s="7"/>
      <c r="Z35" s="7"/>
      <c r="AA35" s="7"/>
      <c r="AB35" s="7"/>
      <c r="AC35" s="7"/>
      <c r="AD35" s="7"/>
      <c r="AE35" s="7"/>
      <c r="AF35" s="7"/>
      <c r="AG35" s="7"/>
      <c r="AH35" s="7"/>
      <c r="AI35" s="7"/>
      <c r="AJ35" s="7"/>
      <c r="AK35" s="7"/>
      <c r="AL35" s="7"/>
      <c r="AM35" s="7"/>
      <c r="AN35" s="7"/>
    </row>
    <row r="36" spans="1:40" ht="4.5" customHeight="1" thickBot="1">
      <c r="A36" s="15"/>
      <c r="B36" s="16"/>
      <c r="C36" s="37"/>
      <c r="D36" s="37"/>
      <c r="E36" s="37"/>
      <c r="F36" s="37"/>
      <c r="G36" s="37"/>
      <c r="H36" s="37"/>
      <c r="I36" s="37"/>
      <c r="J36" s="37"/>
      <c r="K36" s="37"/>
      <c r="L36" s="37"/>
      <c r="M36" s="37"/>
      <c r="N36" s="37"/>
      <c r="O36" s="38"/>
      <c r="P36" s="38"/>
      <c r="Q36" s="38"/>
      <c r="R36" s="286"/>
      <c r="S36" s="286"/>
      <c r="T36" s="286"/>
      <c r="U36" s="287"/>
      <c r="V36" s="47"/>
      <c r="W36" s="30"/>
      <c r="X36" s="100"/>
      <c r="Y36" s="7"/>
      <c r="Z36" s="7"/>
      <c r="AA36" s="7"/>
      <c r="AB36" s="7"/>
      <c r="AC36" s="7"/>
      <c r="AD36" s="7"/>
      <c r="AE36" s="7"/>
      <c r="AF36" s="7"/>
      <c r="AG36" s="7"/>
      <c r="AH36" s="7"/>
      <c r="AI36" s="7"/>
      <c r="AJ36" s="7"/>
      <c r="AK36" s="7"/>
      <c r="AL36" s="7"/>
      <c r="AM36" s="7"/>
      <c r="AN36" s="7"/>
    </row>
    <row r="37" spans="1:40" ht="15" customHeight="1">
      <c r="A37" s="15"/>
      <c r="B37" s="16"/>
      <c r="C37" s="37"/>
      <c r="D37" s="37"/>
      <c r="E37" s="481"/>
      <c r="F37" s="481"/>
      <c r="G37" s="431"/>
      <c r="H37" s="431"/>
      <c r="I37" s="64"/>
      <c r="J37" s="37"/>
      <c r="K37" s="39"/>
      <c r="L37" s="39"/>
      <c r="M37" s="559" t="s">
        <v>315</v>
      </c>
      <c r="N37" s="559"/>
      <c r="O37" s="559"/>
      <c r="P37" s="559"/>
      <c r="Q37" s="39"/>
      <c r="R37" s="553"/>
      <c r="S37" s="598"/>
      <c r="T37" s="599"/>
      <c r="U37" s="48"/>
      <c r="V37" s="47"/>
      <c r="W37" s="30"/>
      <c r="X37" s="100"/>
      <c r="Y37" s="7"/>
      <c r="Z37" s="7"/>
      <c r="AA37" s="7"/>
      <c r="AB37" s="7"/>
      <c r="AC37" s="7"/>
      <c r="AD37" s="7"/>
      <c r="AE37" s="7"/>
      <c r="AF37" s="7"/>
      <c r="AG37" s="7"/>
      <c r="AH37" s="7"/>
      <c r="AI37" s="7"/>
      <c r="AJ37" s="7"/>
      <c r="AK37" s="7"/>
      <c r="AL37" s="7"/>
      <c r="AM37" s="7"/>
      <c r="AN37" s="7"/>
    </row>
    <row r="38" spans="1:40" ht="12.75" customHeight="1">
      <c r="A38" s="15"/>
      <c r="B38" s="16"/>
      <c r="C38" s="37"/>
      <c r="D38" s="208"/>
      <c r="E38" s="620"/>
      <c r="F38" s="620"/>
      <c r="G38" s="210"/>
      <c r="H38" s="211"/>
      <c r="I38" s="618"/>
      <c r="J38" s="619"/>
      <c r="K38" s="39"/>
      <c r="L38" s="39"/>
      <c r="M38" s="606" t="s">
        <v>307</v>
      </c>
      <c r="N38" s="483"/>
      <c r="O38" s="483"/>
      <c r="P38" s="483"/>
      <c r="Q38" s="39"/>
      <c r="R38" s="600"/>
      <c r="S38" s="601"/>
      <c r="T38" s="602"/>
      <c r="U38" s="48"/>
      <c r="V38" s="47"/>
      <c r="W38" s="30"/>
      <c r="X38" s="100"/>
      <c r="Y38" s="7"/>
      <c r="Z38" s="7"/>
      <c r="AA38" s="7"/>
      <c r="AB38" s="7"/>
      <c r="AC38" s="7"/>
      <c r="AD38" s="7"/>
      <c r="AE38" s="7"/>
      <c r="AF38" s="7"/>
      <c r="AG38" s="7"/>
      <c r="AH38" s="7"/>
      <c r="AI38" s="7"/>
      <c r="AJ38" s="7"/>
      <c r="AK38" s="7"/>
      <c r="AL38" s="7"/>
      <c r="AM38" s="7"/>
      <c r="AN38" s="7"/>
    </row>
    <row r="39" spans="1:40" ht="7.5" customHeight="1" thickBot="1">
      <c r="A39" s="15"/>
      <c r="B39" s="16"/>
      <c r="C39" s="64"/>
      <c r="D39" s="209"/>
      <c r="E39" s="620"/>
      <c r="F39" s="620"/>
      <c r="G39" s="210"/>
      <c r="H39" s="211"/>
      <c r="I39" s="618"/>
      <c r="J39" s="619"/>
      <c r="K39" s="39"/>
      <c r="L39" s="39"/>
      <c r="M39" s="212"/>
      <c r="N39" s="212"/>
      <c r="O39" s="608"/>
      <c r="P39" s="447"/>
      <c r="Q39" s="39"/>
      <c r="R39" s="603"/>
      <c r="S39" s="604"/>
      <c r="T39" s="605"/>
      <c r="U39" s="48"/>
      <c r="V39" s="47"/>
      <c r="W39" s="30"/>
      <c r="X39" s="100"/>
      <c r="Y39" s="7"/>
      <c r="Z39" s="7"/>
      <c r="AA39" s="7"/>
      <c r="AB39" s="7"/>
      <c r="AC39" s="7"/>
      <c r="AD39" s="7"/>
      <c r="AE39" s="7"/>
      <c r="AF39" s="7"/>
      <c r="AG39" s="7"/>
      <c r="AH39" s="7"/>
      <c r="AI39" s="7"/>
      <c r="AJ39" s="7"/>
      <c r="AK39" s="7"/>
      <c r="AL39" s="7"/>
      <c r="AM39" s="7"/>
      <c r="AN39" s="7"/>
    </row>
    <row r="40" spans="1:40" ht="3.75" customHeight="1">
      <c r="A40" s="15"/>
      <c r="B40" s="16"/>
      <c r="C40" s="64"/>
      <c r="D40" s="209"/>
      <c r="E40" s="282"/>
      <c r="F40" s="282"/>
      <c r="G40" s="210"/>
      <c r="H40" s="211"/>
      <c r="I40" s="210"/>
      <c r="J40" s="168"/>
      <c r="K40" s="39"/>
      <c r="L40" s="39"/>
      <c r="M40" s="212"/>
      <c r="N40" s="212"/>
      <c r="O40" s="212"/>
      <c r="P40" s="39"/>
      <c r="Q40" s="39"/>
      <c r="R40" s="39"/>
      <c r="S40" s="39"/>
      <c r="T40" s="39"/>
      <c r="U40" s="48"/>
      <c r="V40" s="47"/>
      <c r="W40" s="30"/>
      <c r="X40" s="100"/>
      <c r="Y40" s="7"/>
      <c r="Z40" s="7"/>
      <c r="AA40" s="7"/>
      <c r="AB40" s="7"/>
      <c r="AC40" s="7"/>
      <c r="AD40" s="7"/>
      <c r="AE40" s="7"/>
      <c r="AF40" s="7"/>
      <c r="AG40" s="7"/>
      <c r="AH40" s="7"/>
      <c r="AI40" s="7"/>
      <c r="AJ40" s="7"/>
      <c r="AK40" s="7"/>
      <c r="AL40" s="7"/>
      <c r="AM40" s="7"/>
      <c r="AN40" s="7"/>
    </row>
    <row r="41" spans="1:40" ht="18" customHeight="1">
      <c r="A41" s="15"/>
      <c r="B41" s="16"/>
      <c r="C41" s="15"/>
      <c r="D41" s="15"/>
      <c r="E41" s="42"/>
      <c r="F41" s="42"/>
      <c r="G41" s="42"/>
      <c r="H41" s="15"/>
      <c r="I41" s="15"/>
      <c r="J41" s="15"/>
      <c r="K41" s="15"/>
      <c r="L41" s="15"/>
      <c r="M41" s="15"/>
      <c r="N41" s="15"/>
      <c r="O41" s="22"/>
      <c r="P41" s="22"/>
      <c r="Q41" s="22"/>
      <c r="R41" s="52"/>
      <c r="S41" s="52"/>
      <c r="T41" s="52"/>
      <c r="U41" s="46"/>
      <c r="V41" s="47"/>
      <c r="W41" s="30"/>
      <c r="X41" s="100"/>
      <c r="Y41" s="7"/>
      <c r="Z41" s="7"/>
      <c r="AA41" s="7"/>
      <c r="AB41" s="7"/>
      <c r="AC41" s="7"/>
      <c r="AD41" s="7"/>
      <c r="AE41" s="7"/>
      <c r="AF41" s="7"/>
      <c r="AG41" s="7"/>
      <c r="AH41" s="7"/>
      <c r="AI41" s="7"/>
      <c r="AJ41" s="7"/>
      <c r="AK41" s="7"/>
      <c r="AL41" s="7"/>
      <c r="AM41" s="7"/>
      <c r="AN41" s="7"/>
    </row>
    <row r="42" spans="1:40" ht="5.25" customHeight="1" thickBot="1">
      <c r="A42" s="15"/>
      <c r="B42" s="16"/>
      <c r="C42" s="37"/>
      <c r="D42" s="37"/>
      <c r="E42" s="469"/>
      <c r="F42" s="470"/>
      <c r="G42" s="88"/>
      <c r="H42" s="87"/>
      <c r="I42" s="464"/>
      <c r="J42" s="465"/>
      <c r="K42" s="464"/>
      <c r="L42" s="465"/>
      <c r="M42" s="88"/>
      <c r="N42" s="39"/>
      <c r="O42" s="40"/>
      <c r="P42" s="40"/>
      <c r="Q42" s="38"/>
      <c r="R42" s="40"/>
      <c r="S42" s="40"/>
      <c r="T42" s="40"/>
      <c r="U42" s="48"/>
      <c r="V42" s="47"/>
      <c r="W42" s="30"/>
      <c r="X42" s="100"/>
      <c r="Y42" s="7"/>
      <c r="Z42" s="7"/>
      <c r="AA42" s="7"/>
      <c r="AB42" s="7"/>
      <c r="AC42" s="7"/>
      <c r="AD42" s="7"/>
      <c r="AE42" s="7"/>
      <c r="AF42" s="7"/>
      <c r="AG42" s="7"/>
      <c r="AH42" s="7"/>
      <c r="AI42" s="7"/>
      <c r="AJ42" s="7"/>
      <c r="AK42" s="7"/>
      <c r="AL42" s="7"/>
      <c r="AM42" s="7"/>
      <c r="AN42" s="7"/>
    </row>
    <row r="43" spans="1:40" ht="15" customHeight="1">
      <c r="A43" s="15"/>
      <c r="B43" s="16"/>
      <c r="C43" s="37"/>
      <c r="D43" s="37"/>
      <c r="E43" s="481"/>
      <c r="F43" s="421"/>
      <c r="G43" s="421"/>
      <c r="H43" s="421"/>
      <c r="I43" s="201"/>
      <c r="J43" s="37"/>
      <c r="K43" s="561"/>
      <c r="L43" s="561"/>
      <c r="M43" s="559" t="s">
        <v>308</v>
      </c>
      <c r="N43" s="458"/>
      <c r="O43" s="458"/>
      <c r="P43" s="458"/>
      <c r="Q43" s="37"/>
      <c r="R43" s="553"/>
      <c r="S43" s="554"/>
      <c r="T43" s="555"/>
      <c r="U43" s="48"/>
      <c r="V43" s="47"/>
      <c r="W43" s="30"/>
      <c r="X43" s="100"/>
      <c r="Y43" s="7"/>
      <c r="Z43" s="7"/>
      <c r="AA43" s="7"/>
      <c r="AB43" s="7"/>
      <c r="AC43" s="7"/>
      <c r="AD43" s="7"/>
      <c r="AE43" s="7"/>
      <c r="AF43" s="7"/>
      <c r="AG43" s="7"/>
      <c r="AH43" s="7"/>
      <c r="AI43" s="7"/>
      <c r="AJ43" s="7"/>
      <c r="AK43" s="7"/>
      <c r="AL43" s="7"/>
      <c r="AM43" s="7"/>
      <c r="AN43" s="7"/>
    </row>
    <row r="44" spans="1:40" ht="21" customHeight="1" thickBot="1">
      <c r="A44" s="15"/>
      <c r="B44" s="16"/>
      <c r="C44" s="37"/>
      <c r="D44" s="37"/>
      <c r="E44" s="37"/>
      <c r="F44" s="37"/>
      <c r="G44" s="37"/>
      <c r="H44" s="37"/>
      <c r="I44" s="37"/>
      <c r="J44" s="37"/>
      <c r="K44" s="37"/>
      <c r="L44" s="561" t="s">
        <v>316</v>
      </c>
      <c r="M44" s="561"/>
      <c r="N44" s="561"/>
      <c r="O44" s="561"/>
      <c r="P44" s="561"/>
      <c r="Q44" s="38"/>
      <c r="R44" s="603"/>
      <c r="S44" s="604"/>
      <c r="T44" s="605"/>
      <c r="U44" s="48"/>
      <c r="V44" s="47"/>
      <c r="W44" s="30"/>
      <c r="X44" s="100"/>
      <c r="Y44" s="7"/>
      <c r="Z44" s="7"/>
      <c r="AA44" s="7"/>
      <c r="AB44" s="7"/>
      <c r="AC44" s="7"/>
      <c r="AD44" s="7"/>
      <c r="AE44" s="7"/>
      <c r="AF44" s="7"/>
      <c r="AG44" s="7"/>
      <c r="AH44" s="7"/>
      <c r="AI44" s="7"/>
      <c r="AJ44" s="7"/>
      <c r="AK44" s="7"/>
      <c r="AL44" s="7"/>
      <c r="AM44" s="7"/>
      <c r="AN44" s="7"/>
    </row>
    <row r="45" spans="1:40" ht="15" customHeight="1">
      <c r="A45" s="15"/>
      <c r="B45" s="16"/>
      <c r="C45" s="37"/>
      <c r="D45" s="37"/>
      <c r="E45" s="216"/>
      <c r="F45" s="216"/>
      <c r="G45" s="215"/>
      <c r="H45" s="215"/>
      <c r="I45" s="217"/>
      <c r="J45" s="218"/>
      <c r="K45" s="218"/>
      <c r="L45" s="218"/>
      <c r="M45" s="218"/>
      <c r="N45" s="214"/>
      <c r="O45" s="214"/>
      <c r="P45" s="214"/>
      <c r="Q45" s="38"/>
      <c r="R45" s="200"/>
      <c r="S45" s="200"/>
      <c r="T45" s="200"/>
      <c r="U45" s="48"/>
      <c r="V45" s="47"/>
      <c r="W45" s="30"/>
      <c r="X45" s="100"/>
      <c r="Y45" s="7"/>
      <c r="Z45" s="7"/>
      <c r="AA45" s="7"/>
      <c r="AB45" s="7"/>
      <c r="AC45" s="7"/>
      <c r="AD45" s="7"/>
      <c r="AE45" s="7"/>
      <c r="AF45" s="7"/>
      <c r="AG45" s="7"/>
      <c r="AH45" s="7"/>
      <c r="AI45" s="7"/>
      <c r="AJ45" s="7"/>
      <c r="AK45" s="7"/>
      <c r="AL45" s="7"/>
      <c r="AM45" s="7"/>
      <c r="AN45" s="7"/>
    </row>
    <row r="46" spans="1:40" ht="15" customHeight="1">
      <c r="A46" s="15"/>
      <c r="B46" s="16"/>
      <c r="C46" s="37"/>
      <c r="D46" s="607" t="s">
        <v>317</v>
      </c>
      <c r="E46" s="458"/>
      <c r="F46" s="458"/>
      <c r="G46" s="458"/>
      <c r="H46" s="458"/>
      <c r="I46" s="458"/>
      <c r="J46" s="458"/>
      <c r="K46" s="458"/>
      <c r="L46" s="458"/>
      <c r="M46" s="458"/>
      <c r="N46" s="458"/>
      <c r="O46" s="458"/>
      <c r="P46" s="458"/>
      <c r="Q46" s="458"/>
      <c r="R46" s="458"/>
      <c r="S46" s="458"/>
      <c r="T46" s="458"/>
      <c r="U46" s="48"/>
      <c r="V46" s="47"/>
      <c r="W46" s="30"/>
      <c r="X46" s="100"/>
      <c r="Y46" s="7"/>
      <c r="Z46" s="7"/>
      <c r="AA46" s="7"/>
      <c r="AB46" s="7"/>
      <c r="AC46" s="7"/>
      <c r="AD46" s="7"/>
      <c r="AE46" s="7"/>
      <c r="AF46" s="7"/>
      <c r="AG46" s="7"/>
      <c r="AH46" s="7"/>
      <c r="AI46" s="7"/>
      <c r="AJ46" s="7"/>
      <c r="AK46" s="7"/>
      <c r="AL46" s="7"/>
      <c r="AM46" s="7"/>
      <c r="AN46" s="7"/>
    </row>
    <row r="47" spans="1:40" ht="4.5" customHeight="1" thickBot="1">
      <c r="A47" s="15"/>
      <c r="B47" s="16"/>
      <c r="C47" s="37"/>
      <c r="D47" s="37"/>
      <c r="E47" s="213"/>
      <c r="F47" s="213"/>
      <c r="G47" s="213"/>
      <c r="H47" s="213"/>
      <c r="I47" s="213"/>
      <c r="J47" s="213"/>
      <c r="K47" s="213"/>
      <c r="L47" s="213"/>
      <c r="M47" s="213"/>
      <c r="N47" s="213"/>
      <c r="O47" s="213"/>
      <c r="P47" s="213"/>
      <c r="Q47" s="213"/>
      <c r="R47" s="213"/>
      <c r="S47" s="213"/>
      <c r="T47" s="213"/>
      <c r="U47" s="48"/>
      <c r="V47" s="47"/>
      <c r="W47" s="30"/>
      <c r="X47" s="100"/>
      <c r="Y47" s="7"/>
      <c r="Z47" s="7"/>
      <c r="AA47" s="7"/>
      <c r="AB47" s="7"/>
      <c r="AC47" s="7"/>
      <c r="AD47" s="7"/>
      <c r="AE47" s="7"/>
      <c r="AF47" s="7"/>
      <c r="AG47" s="7"/>
      <c r="AH47" s="7"/>
      <c r="AI47" s="7"/>
      <c r="AJ47" s="7"/>
      <c r="AK47" s="7"/>
      <c r="AL47" s="7"/>
      <c r="AM47" s="7"/>
      <c r="AN47" s="7"/>
    </row>
    <row r="48" spans="1:40" ht="22.5" customHeight="1" thickBot="1">
      <c r="A48" s="15"/>
      <c r="B48" s="16"/>
      <c r="C48" s="37"/>
      <c r="D48" s="597" t="s">
        <v>318</v>
      </c>
      <c r="E48" s="450"/>
      <c r="F48" s="450"/>
      <c r="G48" s="450"/>
      <c r="H48" s="450"/>
      <c r="I48" s="450"/>
      <c r="J48" s="450"/>
      <c r="K48" s="450"/>
      <c r="L48" s="450"/>
      <c r="M48" s="450"/>
      <c r="N48" s="342"/>
      <c r="O48" s="37"/>
      <c r="P48" s="39" t="s">
        <v>310</v>
      </c>
      <c r="Q48" s="37"/>
      <c r="R48" s="37"/>
      <c r="S48" s="37"/>
      <c r="T48" s="37"/>
      <c r="U48" s="48"/>
      <c r="V48" s="47"/>
      <c r="W48" s="30"/>
      <c r="X48" s="100"/>
      <c r="Y48" s="7"/>
      <c r="Z48" s="7"/>
      <c r="AA48" s="7"/>
      <c r="AB48" s="7"/>
      <c r="AC48" s="7"/>
      <c r="AD48" s="7"/>
      <c r="AE48" s="7"/>
      <c r="AF48" s="7"/>
      <c r="AG48" s="7"/>
      <c r="AH48" s="7"/>
      <c r="AI48" s="7"/>
      <c r="AJ48" s="7"/>
      <c r="AK48" s="7"/>
      <c r="AL48" s="7"/>
      <c r="AM48" s="7"/>
      <c r="AN48" s="7"/>
    </row>
    <row r="49" spans="1:45" ht="5.25" customHeight="1">
      <c r="A49" s="15"/>
      <c r="B49" s="16"/>
      <c r="C49" s="37"/>
      <c r="D49" s="37"/>
      <c r="E49" s="213"/>
      <c r="F49" s="213"/>
      <c r="G49" s="213"/>
      <c r="H49" s="213"/>
      <c r="I49" s="213"/>
      <c r="J49" s="213"/>
      <c r="K49" s="213"/>
      <c r="L49" s="213"/>
      <c r="M49" s="213"/>
      <c r="N49" s="213"/>
      <c r="O49" s="213"/>
      <c r="P49" s="213"/>
      <c r="Q49" s="213"/>
      <c r="R49" s="213"/>
      <c r="S49" s="213"/>
      <c r="T49" s="213"/>
      <c r="U49" s="48"/>
      <c r="V49" s="47"/>
      <c r="W49" s="30"/>
      <c r="X49" s="100"/>
      <c r="Y49" s="7"/>
      <c r="Z49" s="7"/>
      <c r="AA49" s="7"/>
      <c r="AB49" s="7"/>
      <c r="AC49" s="7"/>
      <c r="AD49" s="7"/>
      <c r="AE49" s="7"/>
      <c r="AF49" s="7"/>
      <c r="AG49" s="7"/>
      <c r="AH49" s="7"/>
      <c r="AI49" s="7"/>
      <c r="AJ49" s="7"/>
      <c r="AK49" s="7"/>
      <c r="AL49" s="7"/>
      <c r="AM49" s="7"/>
      <c r="AN49" s="7"/>
    </row>
    <row r="50" spans="1:45" ht="15" customHeight="1">
      <c r="A50" s="15"/>
      <c r="B50" s="16"/>
      <c r="C50" s="37"/>
      <c r="D50" s="478" t="s">
        <v>246</v>
      </c>
      <c r="E50" s="458"/>
      <c r="F50" s="458"/>
      <c r="G50" s="458"/>
      <c r="H50" s="458"/>
      <c r="I50" s="458"/>
      <c r="J50" s="458"/>
      <c r="K50" s="458"/>
      <c r="L50" s="458"/>
      <c r="M50" s="458"/>
      <c r="N50" s="458"/>
      <c r="O50" s="458"/>
      <c r="P50" s="458"/>
      <c r="Q50" s="458"/>
      <c r="R50" s="458"/>
      <c r="S50" s="458"/>
      <c r="T50" s="458"/>
      <c r="U50" s="48"/>
      <c r="V50" s="47"/>
      <c r="W50" s="30"/>
      <c r="X50" s="100"/>
      <c r="Y50" s="7"/>
      <c r="Z50" s="7"/>
      <c r="AA50" s="7"/>
      <c r="AB50" s="7"/>
      <c r="AC50" s="7"/>
      <c r="AD50" s="7"/>
      <c r="AE50" s="7"/>
      <c r="AF50" s="7"/>
      <c r="AG50" s="7"/>
      <c r="AH50" s="7"/>
      <c r="AI50" s="7"/>
      <c r="AJ50" s="7"/>
      <c r="AK50" s="7"/>
      <c r="AL50" s="7"/>
      <c r="AM50" s="7"/>
      <c r="AN50" s="7"/>
    </row>
    <row r="51" spans="1:45" ht="6" customHeight="1">
      <c r="A51" s="15"/>
      <c r="B51" s="16"/>
      <c r="C51" s="37"/>
      <c r="D51" s="37"/>
      <c r="E51" s="469"/>
      <c r="F51" s="470"/>
      <c r="G51" s="88"/>
      <c r="H51" s="87"/>
      <c r="I51" s="464"/>
      <c r="J51" s="465"/>
      <c r="K51" s="464"/>
      <c r="L51" s="465"/>
      <c r="M51" s="88"/>
      <c r="N51" s="39"/>
      <c r="O51" s="40"/>
      <c r="P51" s="40"/>
      <c r="Q51" s="38"/>
      <c r="R51" s="40"/>
      <c r="S51" s="40"/>
      <c r="T51" s="40"/>
      <c r="U51" s="48"/>
      <c r="V51" s="47"/>
      <c r="W51" s="30"/>
      <c r="X51" s="100"/>
      <c r="Y51" s="7"/>
      <c r="Z51" s="7"/>
      <c r="AA51" s="7"/>
      <c r="AB51" s="7"/>
      <c r="AC51" s="7"/>
      <c r="AD51" s="7"/>
      <c r="AE51" s="7"/>
      <c r="AF51" s="7"/>
      <c r="AG51" s="7"/>
      <c r="AH51" s="7"/>
      <c r="AI51" s="7"/>
      <c r="AJ51" s="7"/>
      <c r="AK51" s="7"/>
      <c r="AL51" s="7"/>
      <c r="AM51" s="7"/>
      <c r="AN51" s="7"/>
    </row>
    <row r="52" spans="1:45" ht="6" customHeight="1">
      <c r="A52" s="15"/>
      <c r="B52" s="16"/>
      <c r="C52" s="15"/>
      <c r="D52" s="15"/>
      <c r="E52" s="42"/>
      <c r="F52" s="42"/>
      <c r="G52" s="42"/>
      <c r="H52" s="15"/>
      <c r="I52" s="15"/>
      <c r="J52" s="15"/>
      <c r="K52" s="15"/>
      <c r="L52" s="15"/>
      <c r="M52" s="15"/>
      <c r="N52" s="15"/>
      <c r="O52" s="22"/>
      <c r="P52" s="22"/>
      <c r="Q52" s="22"/>
      <c r="R52" s="52"/>
      <c r="S52" s="52"/>
      <c r="T52" s="52"/>
      <c r="U52" s="46"/>
      <c r="V52" s="47"/>
      <c r="W52" s="30"/>
      <c r="X52" s="100"/>
      <c r="Y52" s="7"/>
      <c r="Z52" s="7"/>
      <c r="AA52" s="7"/>
      <c r="AB52" s="7"/>
      <c r="AC52" s="7"/>
      <c r="AD52" s="7"/>
      <c r="AE52" s="7"/>
      <c r="AF52" s="7"/>
      <c r="AG52" s="7"/>
      <c r="AH52" s="7"/>
      <c r="AI52" s="7"/>
      <c r="AJ52" s="7"/>
      <c r="AK52" s="7"/>
      <c r="AL52" s="7"/>
      <c r="AM52" s="7"/>
      <c r="AN52" s="7"/>
    </row>
    <row r="53" spans="1:45" s="8" customFormat="1" ht="14.25" customHeight="1">
      <c r="A53" s="42"/>
      <c r="B53" s="23"/>
      <c r="C53" s="92" t="s">
        <v>215</v>
      </c>
      <c r="D53" s="24"/>
      <c r="E53" s="24"/>
      <c r="F53" s="25"/>
      <c r="G53" s="25"/>
      <c r="H53" s="25"/>
      <c r="I53" s="25"/>
      <c r="J53" s="25"/>
      <c r="K53" s="25"/>
      <c r="L53" s="25"/>
      <c r="M53" s="25"/>
      <c r="N53" s="25"/>
      <c r="O53" s="25"/>
      <c r="P53" s="25"/>
      <c r="Q53" s="25"/>
      <c r="R53" s="53"/>
      <c r="S53" s="53"/>
      <c r="T53" s="53"/>
      <c r="U53" s="24"/>
      <c r="V53" s="50"/>
      <c r="W53" s="96"/>
      <c r="X53" s="101"/>
      <c r="Y53" s="98"/>
      <c r="Z53" s="7"/>
      <c r="AA53" s="98"/>
      <c r="AB53" s="98"/>
      <c r="AC53" s="98"/>
      <c r="AD53" s="98"/>
      <c r="AE53" s="98"/>
      <c r="AF53" s="98"/>
      <c r="AG53" s="98"/>
      <c r="AH53" s="98"/>
      <c r="AI53" s="98"/>
      <c r="AJ53" s="98"/>
      <c r="AK53" s="98"/>
      <c r="AL53" s="98"/>
      <c r="AM53" s="98"/>
      <c r="AN53" s="98"/>
    </row>
    <row r="54" spans="1:45" ht="24" customHeight="1">
      <c r="A54" s="15"/>
      <c r="B54" s="15"/>
      <c r="C54" s="15"/>
      <c r="D54" s="15"/>
      <c r="E54" s="15"/>
      <c r="F54" s="15"/>
      <c r="G54" s="15"/>
      <c r="H54" s="15"/>
      <c r="I54" s="15"/>
      <c r="J54" s="15"/>
      <c r="K54" s="15"/>
      <c r="L54" s="15"/>
      <c r="M54" s="15"/>
      <c r="N54" s="15"/>
      <c r="O54" s="15"/>
      <c r="P54" s="15"/>
      <c r="Q54" s="15"/>
      <c r="R54" s="113"/>
      <c r="S54" s="113"/>
      <c r="T54" s="113"/>
      <c r="U54" s="30"/>
      <c r="V54" s="30"/>
      <c r="W54" s="30"/>
      <c r="X54" s="100"/>
      <c r="Y54" s="7"/>
      <c r="Z54" s="7"/>
      <c r="AA54" s="7"/>
      <c r="AB54" s="7"/>
      <c r="AC54" s="7"/>
      <c r="AD54" s="7"/>
      <c r="AE54" s="7"/>
      <c r="AF54" s="7"/>
      <c r="AG54" s="7"/>
      <c r="AH54" s="7"/>
      <c r="AI54" s="7"/>
      <c r="AJ54" s="7"/>
      <c r="AK54" s="7"/>
      <c r="AL54" s="7"/>
      <c r="AM54" s="7"/>
      <c r="AN54" s="7"/>
    </row>
    <row r="55" spans="1:45" ht="24" customHeight="1">
      <c r="A55" s="15"/>
      <c r="B55" s="15"/>
      <c r="C55" s="15"/>
      <c r="D55" s="15"/>
      <c r="E55" s="15"/>
      <c r="F55" s="15"/>
      <c r="G55" s="15"/>
      <c r="H55" s="15"/>
      <c r="I55" s="15"/>
      <c r="J55" s="15"/>
      <c r="K55" s="15"/>
      <c r="L55" s="15"/>
      <c r="M55" s="15"/>
      <c r="N55" s="15"/>
      <c r="O55" s="15"/>
      <c r="P55" s="15"/>
      <c r="Q55" s="15"/>
      <c r="R55" s="113"/>
      <c r="S55" s="113"/>
      <c r="T55" s="113"/>
      <c r="U55" s="30"/>
      <c r="V55" s="30"/>
      <c r="W55" s="30"/>
      <c r="X55" s="100"/>
      <c r="Y55" s="7"/>
      <c r="Z55" s="7"/>
      <c r="AA55" s="7"/>
      <c r="AB55" s="7"/>
      <c r="AC55" s="7"/>
      <c r="AD55" s="7"/>
      <c r="AE55" s="7"/>
      <c r="AF55" s="7"/>
      <c r="AG55" s="7"/>
      <c r="AH55" s="7"/>
      <c r="AI55" s="7"/>
      <c r="AJ55" s="7"/>
      <c r="AK55" s="7"/>
      <c r="AL55" s="7"/>
      <c r="AM55" s="7"/>
      <c r="AN55" s="7"/>
    </row>
    <row r="56" spans="1:45" ht="9" customHeight="1">
      <c r="A56" s="15"/>
      <c r="B56" s="15"/>
      <c r="C56" s="15"/>
      <c r="D56" s="15"/>
      <c r="E56" s="15"/>
      <c r="F56" s="15"/>
      <c r="G56" s="15"/>
      <c r="H56" s="15"/>
      <c r="I56" s="15"/>
      <c r="J56" s="15"/>
      <c r="K56" s="15"/>
      <c r="L56" s="15"/>
      <c r="M56" s="15"/>
      <c r="N56" s="15"/>
      <c r="O56" s="15"/>
      <c r="P56" s="15"/>
      <c r="Q56" s="15"/>
      <c r="R56" s="113"/>
      <c r="S56" s="113"/>
      <c r="T56" s="113"/>
      <c r="U56" s="30"/>
      <c r="V56" s="30"/>
      <c r="W56" s="30"/>
      <c r="X56" s="100"/>
      <c r="Y56" s="7"/>
      <c r="Z56" s="7"/>
      <c r="AA56" s="7"/>
      <c r="AB56" s="7"/>
      <c r="AC56" s="7"/>
      <c r="AD56" s="7"/>
      <c r="AE56" s="7"/>
      <c r="AF56" s="7"/>
      <c r="AG56" s="7"/>
      <c r="AH56" s="7"/>
      <c r="AI56" s="7"/>
      <c r="AJ56" s="7"/>
      <c r="AK56" s="7"/>
      <c r="AL56" s="7"/>
      <c r="AM56" s="7"/>
      <c r="AN56" s="7"/>
    </row>
    <row r="57" spans="1:45" s="73" customFormat="1" ht="24.75" customHeight="1">
      <c r="A57" s="94"/>
      <c r="B57" s="155"/>
      <c r="C57" s="165" t="s">
        <v>216</v>
      </c>
      <c r="D57" s="156"/>
      <c r="E57" s="156"/>
      <c r="F57" s="155"/>
      <c r="G57" s="155"/>
      <c r="H57" s="155"/>
      <c r="I57" s="155"/>
      <c r="J57" s="155"/>
      <c r="K57" s="155"/>
      <c r="L57" s="155"/>
      <c r="M57" s="155"/>
      <c r="N57" s="155"/>
      <c r="O57" s="155"/>
      <c r="P57" s="155"/>
      <c r="Q57" s="155"/>
      <c r="R57" s="155"/>
      <c r="S57" s="155"/>
      <c r="T57" s="155"/>
      <c r="U57" s="155"/>
      <c r="V57" s="155"/>
      <c r="W57" s="94"/>
      <c r="X57" s="99"/>
      <c r="Y57" s="99"/>
      <c r="Z57" s="99"/>
      <c r="AA57" s="99"/>
      <c r="AB57" s="99"/>
      <c r="AC57" s="99"/>
      <c r="AD57" s="99"/>
      <c r="AE57" s="99"/>
      <c r="AF57" s="99"/>
      <c r="AG57" s="99"/>
      <c r="AH57" s="99"/>
      <c r="AI57" s="99"/>
      <c r="AJ57" s="99"/>
      <c r="AK57" s="99"/>
      <c r="AL57" s="99"/>
      <c r="AM57" s="99"/>
      <c r="AN57" s="99"/>
    </row>
    <row r="58" spans="1:45" ht="10.5" customHeight="1">
      <c r="A58" s="15"/>
      <c r="B58" s="15"/>
      <c r="C58" s="15"/>
      <c r="D58" s="15"/>
      <c r="E58" s="15"/>
      <c r="F58" s="15"/>
      <c r="G58" s="15"/>
      <c r="H58" s="15"/>
      <c r="I58" s="15"/>
      <c r="J58" s="15"/>
      <c r="K58" s="15"/>
      <c r="L58" s="15"/>
      <c r="M58" s="15"/>
      <c r="N58" s="15"/>
      <c r="O58" s="15"/>
      <c r="P58" s="15"/>
      <c r="Q58" s="15"/>
      <c r="R58" s="113"/>
      <c r="S58" s="113"/>
      <c r="T58" s="113"/>
      <c r="U58" s="30"/>
      <c r="V58" s="30"/>
      <c r="W58" s="30"/>
      <c r="X58" s="100"/>
      <c r="Y58" s="7"/>
      <c r="Z58" s="7"/>
      <c r="AA58" s="7"/>
      <c r="AB58" s="7"/>
      <c r="AC58" s="7"/>
      <c r="AD58" s="7"/>
      <c r="AE58" s="7"/>
      <c r="AF58" s="7"/>
      <c r="AG58" s="7"/>
      <c r="AH58" s="7"/>
      <c r="AI58" s="7"/>
      <c r="AJ58" s="7"/>
      <c r="AK58" s="7"/>
      <c r="AL58" s="7"/>
      <c r="AM58" s="7"/>
      <c r="AN58" s="7"/>
    </row>
    <row r="59" spans="1:45" ht="21" customHeight="1">
      <c r="A59" s="15"/>
      <c r="B59" s="2"/>
      <c r="C59" s="82" t="s">
        <v>23</v>
      </c>
      <c r="D59" s="3"/>
      <c r="E59" s="3"/>
      <c r="F59" s="4"/>
      <c r="G59" s="4"/>
      <c r="H59" s="4"/>
      <c r="I59" s="482"/>
      <c r="J59" s="483"/>
      <c r="K59" s="483"/>
      <c r="L59" s="483"/>
      <c r="M59" s="483"/>
      <c r="N59" s="483"/>
      <c r="O59" s="483"/>
      <c r="P59" s="483"/>
      <c r="Q59" s="483"/>
      <c r="R59" s="609"/>
      <c r="S59" s="609"/>
      <c r="T59" s="609"/>
      <c r="U59" s="51"/>
      <c r="V59" s="45"/>
      <c r="W59" s="30"/>
      <c r="X59" s="100"/>
      <c r="Y59" s="7"/>
      <c r="Z59" s="7"/>
      <c r="AA59" s="7"/>
      <c r="AB59" s="7"/>
      <c r="AC59" s="7"/>
      <c r="AD59" s="7"/>
      <c r="AE59" s="7"/>
      <c r="AF59" s="7"/>
      <c r="AG59" s="7"/>
      <c r="AH59" s="7"/>
      <c r="AI59" s="7"/>
      <c r="AJ59" s="7"/>
      <c r="AK59" s="7"/>
      <c r="AL59" s="7"/>
      <c r="AM59" s="7"/>
      <c r="AN59" s="7"/>
    </row>
    <row r="60" spans="1:45" ht="11.25" customHeight="1">
      <c r="A60" s="15"/>
      <c r="B60" s="16"/>
      <c r="C60" s="15"/>
      <c r="D60" s="15"/>
      <c r="E60" s="15"/>
      <c r="F60" s="15"/>
      <c r="G60" s="15"/>
      <c r="H60" s="15"/>
      <c r="I60" s="15"/>
      <c r="J60" s="15"/>
      <c r="K60" s="15"/>
      <c r="L60" s="15"/>
      <c r="M60" s="15"/>
      <c r="N60" s="15"/>
      <c r="O60" s="15"/>
      <c r="P60" s="15"/>
      <c r="Q60" s="15"/>
      <c r="R60" s="15"/>
      <c r="S60" s="15"/>
      <c r="T60" s="15"/>
      <c r="U60" s="15"/>
      <c r="V60" s="17"/>
      <c r="W60" s="15"/>
      <c r="X60" s="7"/>
      <c r="Y60" s="7"/>
      <c r="Z60" s="7"/>
      <c r="AA60" s="7"/>
      <c r="AB60" s="7"/>
      <c r="AC60" s="7"/>
      <c r="AD60" s="7"/>
      <c r="AE60" s="7"/>
      <c r="AF60" s="7"/>
      <c r="AG60" s="7"/>
      <c r="AH60" s="7"/>
      <c r="AI60" s="7"/>
      <c r="AJ60" s="7"/>
      <c r="AK60" s="7"/>
      <c r="AL60" s="7"/>
      <c r="AM60" s="7"/>
      <c r="AN60" s="7"/>
    </row>
    <row r="61" spans="1:45" ht="24.75" customHeight="1">
      <c r="A61" s="15"/>
      <c r="B61" s="28"/>
      <c r="C61" s="37"/>
      <c r="D61" s="627"/>
      <c r="E61" s="458"/>
      <c r="F61" s="458"/>
      <c r="G61" s="458"/>
      <c r="H61" s="37"/>
      <c r="I61" s="37"/>
      <c r="J61" s="37"/>
      <c r="K61" s="37"/>
      <c r="L61" s="37"/>
      <c r="M61" s="37"/>
      <c r="N61" s="37"/>
      <c r="O61" s="37"/>
      <c r="P61" s="37"/>
      <c r="Q61" s="37"/>
      <c r="R61" s="37"/>
      <c r="S61" s="37"/>
      <c r="T61" s="37"/>
      <c r="U61" s="37"/>
      <c r="V61" s="29"/>
      <c r="W61" s="15"/>
      <c r="X61" s="7"/>
      <c r="Y61" s="7"/>
      <c r="Z61" s="7"/>
      <c r="AA61" s="7"/>
      <c r="AB61" s="7"/>
      <c r="AC61" s="7"/>
      <c r="AD61" s="7"/>
      <c r="AE61" s="7"/>
      <c r="AF61" s="7"/>
      <c r="AG61" s="7"/>
      <c r="AH61" s="7"/>
      <c r="AI61" s="7"/>
      <c r="AJ61" s="7"/>
      <c r="AK61" s="7"/>
      <c r="AL61" s="7"/>
      <c r="AM61" s="7"/>
      <c r="AN61" s="7"/>
    </row>
    <row r="62" spans="1:45" ht="7.5" customHeight="1">
      <c r="A62" s="15"/>
      <c r="B62" s="28"/>
      <c r="C62" s="15"/>
      <c r="D62" s="15"/>
      <c r="E62" s="15"/>
      <c r="F62" s="15"/>
      <c r="G62" s="15"/>
      <c r="H62" s="15"/>
      <c r="I62" s="15"/>
      <c r="J62" s="15"/>
      <c r="K62" s="15"/>
      <c r="L62" s="15"/>
      <c r="M62" s="15"/>
      <c r="N62" s="15"/>
      <c r="O62" s="15"/>
      <c r="P62" s="15"/>
      <c r="Q62" s="15"/>
      <c r="R62" s="15"/>
      <c r="S62" s="15"/>
      <c r="T62" s="15"/>
      <c r="U62" s="15"/>
      <c r="V62" s="29"/>
      <c r="W62" s="15"/>
      <c r="X62" s="7"/>
      <c r="Y62" s="7"/>
      <c r="Z62" s="7"/>
      <c r="AA62" s="7"/>
      <c r="AB62" s="7"/>
      <c r="AC62" s="7"/>
      <c r="AD62" s="7"/>
      <c r="AE62" s="7"/>
      <c r="AF62" s="7"/>
      <c r="AG62" s="7"/>
      <c r="AH62" s="7"/>
      <c r="AI62" s="7"/>
      <c r="AJ62" s="7"/>
      <c r="AK62" s="7"/>
      <c r="AL62" s="7"/>
      <c r="AM62" s="7"/>
      <c r="AN62" s="7"/>
    </row>
    <row r="63" spans="1:45" s="8" customFormat="1" ht="18.75" customHeight="1">
      <c r="A63" s="42"/>
      <c r="B63" s="28"/>
      <c r="C63" s="42"/>
      <c r="D63" s="496" t="s">
        <v>190</v>
      </c>
      <c r="E63" s="458"/>
      <c r="F63" s="458"/>
      <c r="G63" s="458"/>
      <c r="H63" s="458"/>
      <c r="I63" s="458"/>
      <c r="J63" s="458"/>
      <c r="K63" s="458"/>
      <c r="L63" s="458"/>
      <c r="M63" s="458"/>
      <c r="N63" s="458"/>
      <c r="O63" s="458"/>
      <c r="P63" s="458"/>
      <c r="Q63" s="15"/>
      <c r="R63" s="15"/>
      <c r="S63" s="15"/>
      <c r="T63" s="15"/>
      <c r="U63" s="15"/>
      <c r="V63" s="29"/>
      <c r="W63" s="15"/>
      <c r="X63" s="7"/>
      <c r="Y63" s="7"/>
      <c r="Z63" s="7"/>
      <c r="AA63" s="7"/>
      <c r="AB63" s="7"/>
      <c r="AC63" s="7"/>
      <c r="AD63" s="7"/>
      <c r="AE63" s="7"/>
      <c r="AF63" s="7"/>
      <c r="AG63" s="7"/>
      <c r="AH63" s="7"/>
      <c r="AI63" s="7"/>
      <c r="AJ63" s="7"/>
      <c r="AK63" s="7"/>
      <c r="AL63" s="7"/>
      <c r="AM63" s="7"/>
      <c r="AN63" s="7"/>
      <c r="AO63" s="7"/>
      <c r="AP63" s="7"/>
      <c r="AQ63" s="7"/>
      <c r="AR63" s="7"/>
      <c r="AS63" s="7"/>
    </row>
    <row r="64" spans="1:45" s="54" customFormat="1" ht="29.25" customHeight="1">
      <c r="A64" s="66"/>
      <c r="B64" s="65"/>
      <c r="C64" s="66"/>
      <c r="D64" s="448" t="s">
        <v>211</v>
      </c>
      <c r="E64" s="615"/>
      <c r="F64" s="615"/>
      <c r="G64" s="615"/>
      <c r="H64" s="615"/>
      <c r="I64" s="615"/>
      <c r="J64" s="615"/>
      <c r="K64" s="615"/>
      <c r="L64" s="615"/>
      <c r="M64" s="615"/>
      <c r="N64" s="615"/>
      <c r="O64" s="615"/>
      <c r="P64" s="615"/>
      <c r="Q64" s="616"/>
      <c r="R64" s="616"/>
      <c r="S64" s="616"/>
      <c r="T64" s="616"/>
      <c r="U64" s="616"/>
      <c r="V64" s="29"/>
      <c r="W64" s="15"/>
      <c r="X64" s="7"/>
      <c r="Y64" s="7"/>
      <c r="Z64" s="7"/>
      <c r="AA64" s="7"/>
      <c r="AB64" s="7"/>
      <c r="AC64" s="7"/>
      <c r="AD64" s="7"/>
      <c r="AE64" s="7"/>
      <c r="AF64" s="7"/>
      <c r="AG64" s="7"/>
      <c r="AH64" s="7"/>
      <c r="AI64" s="7"/>
      <c r="AJ64" s="7"/>
      <c r="AK64" s="7"/>
      <c r="AL64" s="7"/>
      <c r="AM64" s="7"/>
      <c r="AN64" s="7"/>
      <c r="AO64" s="7"/>
      <c r="AP64" s="7"/>
      <c r="AQ64" s="7"/>
      <c r="AR64" s="7"/>
      <c r="AS64" s="7"/>
    </row>
    <row r="65" spans="1:45" ht="40.5" customHeight="1">
      <c r="A65" s="15"/>
      <c r="B65" s="28"/>
      <c r="C65" s="15"/>
      <c r="D65" s="448" t="s">
        <v>217</v>
      </c>
      <c r="E65" s="615"/>
      <c r="F65" s="615"/>
      <c r="G65" s="615"/>
      <c r="H65" s="615"/>
      <c r="I65" s="615"/>
      <c r="J65" s="615"/>
      <c r="K65" s="615"/>
      <c r="L65" s="615"/>
      <c r="M65" s="615"/>
      <c r="N65" s="615"/>
      <c r="O65" s="615"/>
      <c r="P65" s="615"/>
      <c r="Q65" s="617"/>
      <c r="R65" s="617"/>
      <c r="S65" s="617"/>
      <c r="T65" s="617"/>
      <c r="U65" s="617"/>
      <c r="V65" s="29"/>
      <c r="W65" s="15"/>
      <c r="X65" s="7"/>
      <c r="Y65" s="7"/>
      <c r="Z65" s="7"/>
      <c r="AA65" s="7"/>
      <c r="AB65" s="7"/>
      <c r="AC65" s="7"/>
      <c r="AD65" s="7"/>
      <c r="AE65" s="7"/>
      <c r="AF65" s="7"/>
      <c r="AG65" s="7"/>
      <c r="AH65" s="7"/>
      <c r="AI65" s="7"/>
      <c r="AJ65" s="7"/>
      <c r="AK65" s="7"/>
      <c r="AL65" s="7"/>
      <c r="AM65" s="7"/>
      <c r="AN65" s="7"/>
      <c r="AO65" s="7"/>
      <c r="AP65" s="7"/>
      <c r="AQ65" s="7"/>
      <c r="AR65" s="7"/>
      <c r="AS65" s="7"/>
    </row>
    <row r="66" spans="1:45" ht="20.25" customHeight="1">
      <c r="A66" s="15"/>
      <c r="B66" s="28"/>
      <c r="C66" s="15"/>
      <c r="D66" s="448" t="s">
        <v>191</v>
      </c>
      <c r="E66" s="615"/>
      <c r="F66" s="615"/>
      <c r="G66" s="615"/>
      <c r="H66" s="615"/>
      <c r="I66" s="615"/>
      <c r="J66" s="615"/>
      <c r="K66" s="615"/>
      <c r="L66" s="615"/>
      <c r="M66" s="615"/>
      <c r="N66" s="615"/>
      <c r="O66" s="615"/>
      <c r="P66" s="615"/>
      <c r="Q66" s="617"/>
      <c r="R66" s="617"/>
      <c r="S66" s="617"/>
      <c r="T66" s="617"/>
      <c r="U66" s="617"/>
      <c r="V66" s="29"/>
      <c r="W66" s="15"/>
      <c r="X66" s="7"/>
      <c r="Y66" s="7"/>
      <c r="Z66" s="7"/>
      <c r="AA66" s="7"/>
      <c r="AB66" s="7"/>
      <c r="AC66" s="7"/>
      <c r="AD66" s="7"/>
      <c r="AE66" s="7"/>
      <c r="AF66" s="7"/>
      <c r="AG66" s="7"/>
      <c r="AH66" s="7"/>
      <c r="AI66" s="7"/>
      <c r="AJ66" s="7"/>
      <c r="AK66" s="7"/>
      <c r="AL66" s="7"/>
      <c r="AM66" s="7"/>
      <c r="AN66" s="7"/>
      <c r="AO66" s="7"/>
      <c r="AP66" s="7"/>
      <c r="AQ66" s="7"/>
      <c r="AR66" s="7"/>
      <c r="AS66" s="7"/>
    </row>
    <row r="67" spans="1:45" ht="29.25" customHeight="1">
      <c r="A67" s="15"/>
      <c r="B67" s="16"/>
      <c r="C67" s="448" t="s">
        <v>232</v>
      </c>
      <c r="D67" s="626"/>
      <c r="E67" s="626"/>
      <c r="F67" s="626"/>
      <c r="G67" s="626"/>
      <c r="H67" s="626"/>
      <c r="I67" s="626"/>
      <c r="J67" s="626"/>
      <c r="K67" s="626"/>
      <c r="L67" s="626"/>
      <c r="M67" s="626"/>
      <c r="N67" s="626"/>
      <c r="O67" s="626"/>
      <c r="P67" s="626"/>
      <c r="Q67" s="626"/>
      <c r="R67" s="626"/>
      <c r="S67" s="626"/>
      <c r="T67" s="626"/>
      <c r="U67" s="626"/>
      <c r="V67" s="17"/>
      <c r="W67" s="15"/>
      <c r="X67" s="7"/>
      <c r="Y67" s="7"/>
      <c r="Z67" s="7"/>
      <c r="AA67" s="7"/>
      <c r="AB67" s="7"/>
      <c r="AC67" s="7"/>
      <c r="AD67" s="7"/>
      <c r="AE67" s="7"/>
      <c r="AF67" s="7"/>
      <c r="AG67" s="7"/>
      <c r="AH67" s="7"/>
      <c r="AI67" s="7"/>
      <c r="AJ67" s="7"/>
      <c r="AK67" s="7"/>
      <c r="AL67" s="7"/>
      <c r="AM67" s="7"/>
      <c r="AN67" s="7"/>
    </row>
    <row r="68" spans="1:45" s="8" customFormat="1" ht="21" customHeight="1">
      <c r="A68" s="42"/>
      <c r="B68" s="12"/>
      <c r="C68" s="451" t="s">
        <v>207</v>
      </c>
      <c r="D68" s="452"/>
      <c r="E68" s="452"/>
      <c r="F68" s="453"/>
      <c r="G68" s="453"/>
      <c r="H68" s="453"/>
      <c r="I68" s="453"/>
      <c r="J68" s="453"/>
      <c r="K68" s="453"/>
      <c r="L68" s="453"/>
      <c r="M68" s="453"/>
      <c r="N68" s="453"/>
      <c r="O68" s="453"/>
      <c r="P68" s="453"/>
      <c r="Q68" s="453"/>
      <c r="R68" s="453"/>
      <c r="S68" s="453"/>
      <c r="T68" s="453"/>
      <c r="U68" s="454"/>
      <c r="V68" s="29"/>
      <c r="W68" s="42"/>
      <c r="X68" s="7"/>
      <c r="Y68" s="7"/>
      <c r="Z68" s="7"/>
      <c r="AA68" s="7"/>
      <c r="AB68" s="7"/>
      <c r="AC68" s="7"/>
      <c r="AD68" s="7"/>
      <c r="AE68" s="7"/>
      <c r="AF68" s="7"/>
      <c r="AG68" s="7"/>
      <c r="AH68" s="7"/>
      <c r="AI68" s="7"/>
      <c r="AJ68" s="7"/>
      <c r="AK68" s="7"/>
      <c r="AL68" s="7"/>
      <c r="AM68" s="7"/>
      <c r="AN68" s="7"/>
      <c r="AO68" s="7"/>
      <c r="AP68" s="7"/>
      <c r="AQ68" s="7"/>
      <c r="AR68" s="7"/>
      <c r="AS68" s="7"/>
    </row>
    <row r="69" spans="1:45" ht="7.5" customHeight="1">
      <c r="A69" s="15"/>
      <c r="B69" s="16"/>
      <c r="C69" s="121"/>
      <c r="D69" s="15"/>
      <c r="E69" s="15"/>
      <c r="F69" s="15"/>
      <c r="G69" s="15"/>
      <c r="H69" s="15"/>
      <c r="I69" s="15"/>
      <c r="J69" s="15"/>
      <c r="K69" s="15"/>
      <c r="L69" s="15"/>
      <c r="M69" s="15"/>
      <c r="N69" s="15"/>
      <c r="O69" s="15"/>
      <c r="P69" s="15"/>
      <c r="Q69" s="15"/>
      <c r="R69" s="15"/>
      <c r="S69" s="15"/>
      <c r="T69" s="15"/>
      <c r="U69" s="122"/>
      <c r="V69" s="17"/>
      <c r="W69" s="15"/>
      <c r="X69" s="7"/>
      <c r="Y69" s="7"/>
      <c r="Z69" s="7"/>
      <c r="AA69" s="7"/>
      <c r="AB69" s="7"/>
      <c r="AC69" s="7"/>
      <c r="AD69" s="7"/>
      <c r="AE69" s="7"/>
      <c r="AF69" s="7"/>
      <c r="AG69" s="7"/>
      <c r="AH69" s="7"/>
      <c r="AI69" s="7"/>
      <c r="AJ69" s="7"/>
      <c r="AK69" s="7"/>
      <c r="AL69" s="7"/>
      <c r="AM69" s="7"/>
      <c r="AN69" s="7"/>
    </row>
    <row r="70" spans="1:45" ht="15.75" customHeight="1">
      <c r="A70" s="15"/>
      <c r="B70" s="16"/>
      <c r="C70" s="123"/>
      <c r="D70" s="116" t="s">
        <v>22</v>
      </c>
      <c r="E70" s="116"/>
      <c r="F70" s="116"/>
      <c r="G70" s="116"/>
      <c r="H70" s="116"/>
      <c r="I70" s="116"/>
      <c r="J70" s="117" t="s">
        <v>192</v>
      </c>
      <c r="K70" s="15"/>
      <c r="L70" s="116"/>
      <c r="M70" s="116" t="s">
        <v>22</v>
      </c>
      <c r="N70" s="116"/>
      <c r="O70" s="116"/>
      <c r="P70" s="116"/>
      <c r="Q70" s="116"/>
      <c r="R70" s="117"/>
      <c r="S70" s="117"/>
      <c r="T70" s="117"/>
      <c r="U70" s="124" t="s">
        <v>192</v>
      </c>
      <c r="V70" s="17"/>
      <c r="W70" s="15"/>
      <c r="X70" s="7"/>
      <c r="Y70" s="7"/>
      <c r="Z70" s="7"/>
      <c r="AA70" s="7"/>
      <c r="AB70" s="7"/>
      <c r="AC70" s="7"/>
      <c r="AD70" s="7"/>
      <c r="AE70" s="7"/>
      <c r="AF70" s="7"/>
      <c r="AG70" s="7"/>
      <c r="AH70" s="7"/>
      <c r="AI70" s="7"/>
      <c r="AJ70" s="7"/>
      <c r="AK70" s="7"/>
      <c r="AL70" s="7"/>
      <c r="AM70" s="7"/>
      <c r="AN70" s="7"/>
    </row>
    <row r="71" spans="1:45" ht="7.5" customHeight="1">
      <c r="A71" s="15"/>
      <c r="B71" s="16"/>
      <c r="C71" s="272"/>
      <c r="D71" s="42"/>
      <c r="E71" s="42"/>
      <c r="F71" s="42"/>
      <c r="G71" s="42"/>
      <c r="H71" s="42"/>
      <c r="I71" s="42"/>
      <c r="J71" s="42"/>
      <c r="K71" s="42"/>
      <c r="L71" s="42"/>
      <c r="M71" s="42"/>
      <c r="N71" s="42"/>
      <c r="O71" s="270"/>
      <c r="P71" s="270"/>
      <c r="Q71" s="270"/>
      <c r="R71" s="270"/>
      <c r="S71" s="270"/>
      <c r="T71" s="270"/>
      <c r="U71" s="273"/>
      <c r="V71" s="17"/>
      <c r="W71" s="15"/>
      <c r="X71" s="7"/>
      <c r="Y71" s="7"/>
      <c r="Z71" s="7"/>
      <c r="AA71" s="7"/>
      <c r="AB71" s="7"/>
      <c r="AC71" s="7"/>
      <c r="AD71" s="7"/>
      <c r="AE71" s="7"/>
      <c r="AF71" s="7"/>
      <c r="AG71" s="7"/>
      <c r="AH71" s="7"/>
      <c r="AI71" s="7"/>
      <c r="AJ71" s="7"/>
      <c r="AK71" s="7"/>
      <c r="AL71" s="7"/>
      <c r="AM71" s="7"/>
      <c r="AN71" s="7"/>
    </row>
    <row r="72" spans="1:45" s="10" customFormat="1" ht="20.100000000000001" customHeight="1">
      <c r="A72" s="95"/>
      <c r="B72" s="13"/>
      <c r="C72" s="68" t="s">
        <v>184</v>
      </c>
      <c r="D72" s="459"/>
      <c r="E72" s="460"/>
      <c r="F72" s="460"/>
      <c r="G72" s="460"/>
      <c r="H72" s="460"/>
      <c r="I72" s="461"/>
      <c r="J72" s="378"/>
      <c r="K72" s="42"/>
      <c r="L72" s="68" t="s">
        <v>187</v>
      </c>
      <c r="M72" s="459"/>
      <c r="N72" s="460"/>
      <c r="O72" s="460"/>
      <c r="P72" s="460"/>
      <c r="Q72" s="460"/>
      <c r="R72" s="460"/>
      <c r="S72" s="460"/>
      <c r="T72" s="461"/>
      <c r="U72" s="378"/>
      <c r="V72" s="14"/>
      <c r="W72" s="95"/>
      <c r="X72" s="105"/>
      <c r="Y72" s="105"/>
      <c r="Z72" s="105"/>
      <c r="AA72" s="105"/>
      <c r="AB72" s="105"/>
      <c r="AC72" s="105"/>
      <c r="AD72" s="105"/>
      <c r="AE72" s="105"/>
      <c r="AF72" s="105"/>
      <c r="AG72" s="105"/>
      <c r="AH72" s="105"/>
      <c r="AI72" s="105"/>
      <c r="AJ72" s="105"/>
      <c r="AK72" s="105"/>
      <c r="AL72" s="105"/>
      <c r="AM72" s="105"/>
      <c r="AN72" s="105"/>
    </row>
    <row r="73" spans="1:45" ht="7.5" customHeight="1">
      <c r="A73" s="15"/>
      <c r="B73" s="16"/>
      <c r="C73" s="272"/>
      <c r="D73" s="42"/>
      <c r="E73" s="42"/>
      <c r="F73" s="42"/>
      <c r="G73" s="42"/>
      <c r="H73" s="42"/>
      <c r="I73" s="42"/>
      <c r="J73" s="42"/>
      <c r="K73" s="42"/>
      <c r="L73" s="42"/>
      <c r="M73" s="42"/>
      <c r="N73" s="42"/>
      <c r="O73" s="270"/>
      <c r="P73" s="270"/>
      <c r="Q73" s="270"/>
      <c r="R73" s="270"/>
      <c r="S73" s="270"/>
      <c r="T73" s="270"/>
      <c r="U73" s="273"/>
      <c r="V73" s="17"/>
      <c r="W73" s="15"/>
      <c r="X73" s="7"/>
      <c r="Y73" s="7"/>
      <c r="Z73" s="7"/>
      <c r="AA73" s="7"/>
      <c r="AB73" s="7"/>
      <c r="AC73" s="7"/>
      <c r="AD73" s="7"/>
      <c r="AE73" s="7"/>
      <c r="AF73" s="7"/>
      <c r="AG73" s="7"/>
      <c r="AH73" s="7"/>
      <c r="AI73" s="7"/>
      <c r="AJ73" s="7"/>
      <c r="AK73" s="7"/>
      <c r="AL73" s="7"/>
      <c r="AM73" s="7"/>
      <c r="AN73" s="7"/>
    </row>
    <row r="74" spans="1:45" ht="20.100000000000001" customHeight="1">
      <c r="A74" s="15"/>
      <c r="B74" s="6"/>
      <c r="C74" s="68" t="s">
        <v>185</v>
      </c>
      <c r="D74" s="459"/>
      <c r="E74" s="460"/>
      <c r="F74" s="460"/>
      <c r="G74" s="460"/>
      <c r="H74" s="460"/>
      <c r="I74" s="461"/>
      <c r="J74" s="378"/>
      <c r="K74" s="42"/>
      <c r="L74" s="68" t="s">
        <v>188</v>
      </c>
      <c r="M74" s="460"/>
      <c r="N74" s="460"/>
      <c r="O74" s="460"/>
      <c r="P74" s="460"/>
      <c r="Q74" s="460"/>
      <c r="R74" s="460"/>
      <c r="S74" s="460"/>
      <c r="T74" s="461"/>
      <c r="U74" s="378"/>
      <c r="V74" s="18"/>
      <c r="W74" s="30"/>
      <c r="X74" s="100"/>
      <c r="Y74" s="7"/>
      <c r="Z74" s="7"/>
      <c r="AA74" s="7"/>
      <c r="AB74" s="7"/>
      <c r="AC74" s="7"/>
      <c r="AD74" s="7"/>
      <c r="AE74" s="7"/>
      <c r="AF74" s="7"/>
      <c r="AG74" s="7"/>
      <c r="AH74" s="7"/>
      <c r="AI74" s="7"/>
      <c r="AJ74" s="7"/>
      <c r="AK74" s="7"/>
      <c r="AL74" s="7"/>
      <c r="AM74" s="7"/>
      <c r="AN74" s="7"/>
    </row>
    <row r="75" spans="1:45" ht="7.5" customHeight="1">
      <c r="A75" s="15"/>
      <c r="B75" s="16"/>
      <c r="C75" s="272"/>
      <c r="D75" s="42"/>
      <c r="E75" s="42"/>
      <c r="F75" s="42"/>
      <c r="G75" s="42"/>
      <c r="H75" s="42"/>
      <c r="I75" s="42"/>
      <c r="J75" s="42"/>
      <c r="K75" s="42"/>
      <c r="L75" s="42"/>
      <c r="M75" s="42"/>
      <c r="N75" s="42"/>
      <c r="O75" s="270"/>
      <c r="P75" s="270"/>
      <c r="Q75" s="270"/>
      <c r="R75" s="270"/>
      <c r="S75" s="270"/>
      <c r="T75" s="270"/>
      <c r="U75" s="273"/>
      <c r="V75" s="17"/>
      <c r="W75" s="15"/>
      <c r="X75" s="7"/>
      <c r="Y75" s="7"/>
      <c r="Z75" s="7"/>
      <c r="AA75" s="7"/>
      <c r="AB75" s="7"/>
      <c r="AC75" s="7"/>
      <c r="AD75" s="7"/>
      <c r="AE75" s="7"/>
      <c r="AF75" s="7"/>
      <c r="AG75" s="7"/>
      <c r="AH75" s="7"/>
      <c r="AI75" s="7"/>
      <c r="AJ75" s="7"/>
      <c r="AK75" s="7"/>
      <c r="AL75" s="7"/>
      <c r="AM75" s="7"/>
      <c r="AN75" s="7"/>
    </row>
    <row r="76" spans="1:45" ht="20.100000000000001" customHeight="1">
      <c r="A76" s="15"/>
      <c r="B76" s="16"/>
      <c r="C76" s="68" t="s">
        <v>186</v>
      </c>
      <c r="D76" s="459"/>
      <c r="E76" s="460"/>
      <c r="F76" s="460"/>
      <c r="G76" s="460"/>
      <c r="H76" s="460"/>
      <c r="I76" s="461"/>
      <c r="J76" s="378"/>
      <c r="K76" s="42"/>
      <c r="L76" s="68" t="s">
        <v>189</v>
      </c>
      <c r="M76" s="460"/>
      <c r="N76" s="460"/>
      <c r="O76" s="460"/>
      <c r="P76" s="460"/>
      <c r="Q76" s="460"/>
      <c r="R76" s="460"/>
      <c r="S76" s="460"/>
      <c r="T76" s="461"/>
      <c r="U76" s="378"/>
      <c r="V76" s="47"/>
      <c r="W76" s="30"/>
      <c r="X76" s="100"/>
      <c r="Y76" s="7"/>
      <c r="Z76" s="7"/>
      <c r="AA76" s="7"/>
      <c r="AB76" s="7"/>
      <c r="AC76" s="7"/>
      <c r="AD76" s="7"/>
      <c r="AE76" s="7"/>
      <c r="AF76" s="7"/>
      <c r="AG76" s="7"/>
      <c r="AH76" s="7"/>
      <c r="AI76" s="7"/>
      <c r="AJ76" s="7"/>
      <c r="AK76" s="7"/>
      <c r="AL76" s="7"/>
      <c r="AM76" s="7"/>
      <c r="AN76" s="7"/>
    </row>
    <row r="77" spans="1:45" ht="5.25" customHeight="1">
      <c r="A77" s="15"/>
      <c r="B77" s="16"/>
      <c r="C77" s="126"/>
      <c r="D77" s="127"/>
      <c r="E77" s="127"/>
      <c r="F77" s="127"/>
      <c r="G77" s="127"/>
      <c r="H77" s="127"/>
      <c r="I77" s="128"/>
      <c r="J77" s="127"/>
      <c r="K77" s="129"/>
      <c r="L77" s="127"/>
      <c r="M77" s="128"/>
      <c r="N77" s="128"/>
      <c r="O77" s="128"/>
      <c r="P77" s="128"/>
      <c r="Q77" s="128"/>
      <c r="R77" s="128"/>
      <c r="S77" s="128"/>
      <c r="T77" s="128"/>
      <c r="U77" s="130"/>
      <c r="V77" s="47"/>
      <c r="W77" s="30"/>
      <c r="X77" s="100"/>
      <c r="Y77" s="7"/>
      <c r="Z77" s="7"/>
      <c r="AA77" s="7"/>
      <c r="AB77" s="7"/>
      <c r="AC77" s="7"/>
      <c r="AD77" s="7"/>
      <c r="AE77" s="7"/>
      <c r="AF77" s="7"/>
      <c r="AG77" s="7"/>
      <c r="AH77" s="7"/>
      <c r="AI77" s="7"/>
      <c r="AJ77" s="7"/>
      <c r="AK77" s="7"/>
      <c r="AL77" s="7"/>
      <c r="AM77" s="7"/>
      <c r="AN77" s="7"/>
    </row>
    <row r="78" spans="1:45" ht="7.5" customHeight="1">
      <c r="A78" s="15"/>
      <c r="B78" s="16"/>
      <c r="C78" s="42"/>
      <c r="D78" s="42"/>
      <c r="E78" s="42"/>
      <c r="F78" s="42"/>
      <c r="G78" s="42"/>
      <c r="H78" s="42"/>
      <c r="I78" s="42"/>
      <c r="J78" s="42"/>
      <c r="K78" s="42"/>
      <c r="L78" s="42"/>
      <c r="M78" s="42"/>
      <c r="N78" s="42"/>
      <c r="O78" s="270"/>
      <c r="P78" s="270"/>
      <c r="Q78" s="270"/>
      <c r="R78" s="270"/>
      <c r="S78" s="270"/>
      <c r="T78" s="270"/>
      <c r="U78" s="270"/>
      <c r="V78" s="17"/>
      <c r="W78" s="15"/>
      <c r="X78" s="7"/>
      <c r="Y78" s="7"/>
      <c r="Z78" s="7"/>
      <c r="AA78" s="7"/>
      <c r="AB78" s="7"/>
      <c r="AC78" s="7"/>
      <c r="AD78" s="7"/>
      <c r="AE78" s="7"/>
      <c r="AF78" s="7"/>
      <c r="AG78" s="7"/>
      <c r="AH78" s="7"/>
      <c r="AI78" s="7"/>
      <c r="AJ78" s="7"/>
      <c r="AK78" s="7"/>
      <c r="AL78" s="7"/>
      <c r="AM78" s="7"/>
      <c r="AN78" s="7"/>
    </row>
    <row r="79" spans="1:45" ht="29.25" customHeight="1">
      <c r="A79" s="15"/>
      <c r="B79" s="16"/>
      <c r="C79" s="496" t="s">
        <v>210</v>
      </c>
      <c r="D79" s="587"/>
      <c r="E79" s="587"/>
      <c r="F79" s="587"/>
      <c r="G79" s="587"/>
      <c r="H79" s="587"/>
      <c r="I79" s="587"/>
      <c r="J79" s="587"/>
      <c r="K79" s="587"/>
      <c r="L79" s="587"/>
      <c r="M79" s="587"/>
      <c r="N79" s="587"/>
      <c r="O79" s="587"/>
      <c r="P79" s="587"/>
      <c r="Q79" s="587"/>
      <c r="R79" s="587"/>
      <c r="S79" s="587"/>
      <c r="T79" s="587"/>
      <c r="U79" s="587"/>
      <c r="V79" s="17"/>
      <c r="W79" s="15"/>
      <c r="X79" s="7"/>
      <c r="Y79" s="7"/>
      <c r="Z79" s="7"/>
      <c r="AA79" s="7"/>
      <c r="AB79" s="7"/>
      <c r="AC79" s="7"/>
      <c r="AD79" s="7"/>
      <c r="AE79" s="7"/>
      <c r="AF79" s="7"/>
      <c r="AG79" s="7"/>
      <c r="AH79" s="7"/>
      <c r="AI79" s="7"/>
      <c r="AJ79" s="7"/>
      <c r="AK79" s="7"/>
      <c r="AL79" s="7"/>
      <c r="AM79" s="7"/>
      <c r="AN79" s="7"/>
    </row>
    <row r="80" spans="1:45" ht="5.25" customHeight="1">
      <c r="A80" s="15"/>
      <c r="B80" s="16"/>
      <c r="C80" s="42"/>
      <c r="D80" s="42"/>
      <c r="E80" s="42"/>
      <c r="F80" s="42"/>
      <c r="G80" s="42"/>
      <c r="H80" s="42"/>
      <c r="I80" s="42"/>
      <c r="J80" s="42"/>
      <c r="K80" s="42"/>
      <c r="L80" s="42"/>
      <c r="M80" s="42"/>
      <c r="N80" s="42"/>
      <c r="O80" s="270"/>
      <c r="P80" s="270"/>
      <c r="Q80" s="270"/>
      <c r="R80" s="270"/>
      <c r="S80" s="270"/>
      <c r="T80" s="270"/>
      <c r="U80" s="270"/>
      <c r="V80" s="17"/>
      <c r="W80" s="15"/>
      <c r="X80" s="7"/>
      <c r="Y80" s="7"/>
      <c r="Z80" s="7"/>
      <c r="AA80" s="7"/>
      <c r="AB80" s="7"/>
      <c r="AC80" s="7"/>
      <c r="AD80" s="7"/>
      <c r="AE80" s="7"/>
      <c r="AF80" s="7"/>
      <c r="AG80" s="7"/>
      <c r="AH80" s="7"/>
      <c r="AI80" s="7"/>
      <c r="AJ80" s="7"/>
      <c r="AK80" s="7"/>
      <c r="AL80" s="7"/>
      <c r="AM80" s="7"/>
      <c r="AN80" s="7"/>
    </row>
    <row r="81" spans="1:40" ht="21" customHeight="1">
      <c r="A81" s="15"/>
      <c r="B81" s="6"/>
      <c r="C81" s="511" t="s">
        <v>201</v>
      </c>
      <c r="D81" s="512"/>
      <c r="E81" s="512"/>
      <c r="F81" s="624"/>
      <c r="G81" s="624"/>
      <c r="H81" s="624"/>
      <c r="I81" s="624"/>
      <c r="J81" s="624"/>
      <c r="K81" s="624"/>
      <c r="L81" s="624"/>
      <c r="M81" s="624"/>
      <c r="N81" s="624"/>
      <c r="O81" s="624"/>
      <c r="P81" s="624"/>
      <c r="Q81" s="624"/>
      <c r="R81" s="624"/>
      <c r="S81" s="624"/>
      <c r="T81" s="624"/>
      <c r="U81" s="625"/>
      <c r="V81" s="18"/>
      <c r="W81" s="30"/>
      <c r="X81" s="100"/>
      <c r="Y81" s="7"/>
      <c r="Z81" s="7"/>
      <c r="AA81" s="7"/>
      <c r="AB81" s="7"/>
      <c r="AC81" s="7"/>
      <c r="AD81" s="7"/>
      <c r="AE81" s="7"/>
      <c r="AF81" s="7"/>
      <c r="AG81" s="7"/>
      <c r="AH81" s="7"/>
      <c r="AI81" s="7"/>
      <c r="AJ81" s="7"/>
      <c r="AK81" s="7"/>
      <c r="AL81" s="7"/>
      <c r="AM81" s="7"/>
      <c r="AN81" s="7"/>
    </row>
    <row r="82" spans="1:40" ht="7.5" customHeight="1">
      <c r="A82" s="15"/>
      <c r="B82" s="16"/>
      <c r="C82" s="26"/>
      <c r="D82" s="42"/>
      <c r="E82" s="42"/>
      <c r="F82" s="42"/>
      <c r="G82" s="42"/>
      <c r="H82" s="42"/>
      <c r="I82" s="42"/>
      <c r="J82" s="42"/>
      <c r="K82" s="42"/>
      <c r="L82" s="42"/>
      <c r="M82" s="42"/>
      <c r="N82" s="42"/>
      <c r="O82" s="42"/>
      <c r="P82" s="42"/>
      <c r="Q82" s="42"/>
      <c r="R82" s="42"/>
      <c r="S82" s="42"/>
      <c r="T82" s="42"/>
      <c r="U82" s="27"/>
      <c r="V82" s="47"/>
      <c r="W82" s="30"/>
      <c r="X82" s="100"/>
      <c r="Y82" s="7"/>
      <c r="Z82" s="7"/>
      <c r="AA82" s="7"/>
      <c r="AB82" s="7"/>
      <c r="AC82" s="7"/>
      <c r="AD82" s="7"/>
      <c r="AE82" s="7"/>
      <c r="AF82" s="7"/>
      <c r="AG82" s="7"/>
      <c r="AH82" s="7"/>
      <c r="AI82" s="7"/>
      <c r="AJ82" s="7"/>
      <c r="AK82" s="7"/>
      <c r="AL82" s="7"/>
      <c r="AM82" s="7"/>
      <c r="AN82" s="7"/>
    </row>
    <row r="83" spans="1:40" ht="10.5" customHeight="1">
      <c r="A83" s="15"/>
      <c r="B83" s="16"/>
      <c r="C83" s="283"/>
      <c r="D83" s="24" t="s">
        <v>22</v>
      </c>
      <c r="E83" s="24"/>
      <c r="F83" s="24"/>
      <c r="G83" s="24"/>
      <c r="H83" s="24"/>
      <c r="I83" s="24"/>
      <c r="J83" s="284" t="s">
        <v>192</v>
      </c>
      <c r="K83" s="42"/>
      <c r="L83" s="24"/>
      <c r="M83" s="24" t="s">
        <v>22</v>
      </c>
      <c r="N83" s="24"/>
      <c r="O83" s="24"/>
      <c r="P83" s="24"/>
      <c r="Q83" s="24"/>
      <c r="R83" s="24"/>
      <c r="S83" s="24"/>
      <c r="T83" s="24"/>
      <c r="U83" s="285" t="s">
        <v>192</v>
      </c>
      <c r="V83" s="17"/>
      <c r="W83" s="15"/>
      <c r="X83" s="7"/>
      <c r="Y83" s="7"/>
      <c r="Z83" s="7"/>
      <c r="AA83" s="7"/>
      <c r="AB83" s="7"/>
      <c r="AC83" s="7"/>
      <c r="AD83" s="7"/>
      <c r="AE83" s="7"/>
      <c r="AF83" s="7"/>
      <c r="AG83" s="7"/>
      <c r="AH83" s="7"/>
      <c r="AI83" s="7"/>
      <c r="AJ83" s="7"/>
      <c r="AK83" s="7"/>
      <c r="AL83" s="7"/>
      <c r="AM83" s="7"/>
      <c r="AN83" s="7"/>
    </row>
    <row r="84" spans="1:40" ht="7.5" customHeight="1">
      <c r="A84" s="15"/>
      <c r="B84" s="16"/>
      <c r="C84" s="26"/>
      <c r="D84" s="42"/>
      <c r="E84" s="42"/>
      <c r="F84" s="42"/>
      <c r="G84" s="42"/>
      <c r="H84" s="42"/>
      <c r="I84" s="280"/>
      <c r="J84" s="42"/>
      <c r="K84" s="42"/>
      <c r="L84" s="42"/>
      <c r="M84" s="42"/>
      <c r="N84" s="42"/>
      <c r="O84" s="42"/>
      <c r="P84" s="42"/>
      <c r="Q84" s="42"/>
      <c r="R84" s="42"/>
      <c r="S84" s="42"/>
      <c r="T84" s="42"/>
      <c r="U84" s="281"/>
      <c r="V84" s="47"/>
      <c r="W84" s="30"/>
      <c r="X84" s="100"/>
      <c r="Y84" s="7"/>
      <c r="Z84" s="7"/>
      <c r="AA84" s="7"/>
      <c r="AB84" s="7"/>
      <c r="AC84" s="7"/>
      <c r="AD84" s="7"/>
      <c r="AE84" s="7"/>
      <c r="AF84" s="7"/>
      <c r="AG84" s="7"/>
      <c r="AH84" s="7"/>
      <c r="AI84" s="7"/>
      <c r="AJ84" s="7"/>
      <c r="AK84" s="7"/>
      <c r="AL84" s="7"/>
      <c r="AM84" s="7"/>
      <c r="AN84" s="7"/>
    </row>
    <row r="85" spans="1:40" ht="15" customHeight="1">
      <c r="A85" s="15"/>
      <c r="B85" s="6"/>
      <c r="C85" s="133" t="s">
        <v>24</v>
      </c>
      <c r="D85" s="11"/>
      <c r="E85" s="11"/>
      <c r="F85" s="9"/>
      <c r="G85" s="9"/>
      <c r="H85" s="9"/>
      <c r="I85" s="9"/>
      <c r="J85" s="9"/>
      <c r="K85" s="42"/>
      <c r="L85" s="11" t="s">
        <v>25</v>
      </c>
      <c r="M85" s="11"/>
      <c r="N85" s="9"/>
      <c r="O85" s="9"/>
      <c r="P85" s="9"/>
      <c r="Q85" s="9"/>
      <c r="R85" s="9"/>
      <c r="S85" s="9"/>
      <c r="T85" s="9"/>
      <c r="U85" s="134"/>
      <c r="V85" s="18"/>
      <c r="W85" s="30"/>
      <c r="X85" s="100"/>
      <c r="Y85" s="7"/>
      <c r="Z85" s="7"/>
      <c r="AA85" s="7"/>
      <c r="AB85" s="7"/>
      <c r="AC85" s="7"/>
      <c r="AD85" s="7"/>
      <c r="AE85" s="7"/>
      <c r="AF85" s="7"/>
      <c r="AG85" s="7"/>
      <c r="AH85" s="7"/>
      <c r="AI85" s="7"/>
      <c r="AJ85" s="7"/>
      <c r="AK85" s="7"/>
      <c r="AL85" s="7"/>
      <c r="AM85" s="7"/>
      <c r="AN85" s="7"/>
    </row>
    <row r="86" spans="1:40" ht="7.5" customHeight="1">
      <c r="A86" s="15"/>
      <c r="B86" s="16"/>
      <c r="C86" s="26"/>
      <c r="D86" s="42"/>
      <c r="E86" s="42"/>
      <c r="F86" s="42"/>
      <c r="G86" s="42"/>
      <c r="H86" s="42"/>
      <c r="I86" s="42"/>
      <c r="J86" s="42"/>
      <c r="K86" s="42"/>
      <c r="L86" s="42"/>
      <c r="M86" s="42"/>
      <c r="N86" s="42"/>
      <c r="O86" s="42"/>
      <c r="P86" s="42"/>
      <c r="Q86" s="42"/>
      <c r="R86" s="42"/>
      <c r="S86" s="42"/>
      <c r="T86" s="42"/>
      <c r="U86" s="281"/>
      <c r="V86" s="47"/>
      <c r="W86" s="30"/>
      <c r="X86" s="100"/>
      <c r="Y86" s="7"/>
      <c r="Z86" s="7"/>
      <c r="AA86" s="7"/>
      <c r="AB86" s="7"/>
      <c r="AC86" s="7"/>
      <c r="AD86" s="7"/>
      <c r="AE86" s="7"/>
      <c r="AF86" s="7"/>
      <c r="AG86" s="7"/>
      <c r="AH86" s="7"/>
      <c r="AI86" s="7"/>
      <c r="AJ86" s="7"/>
      <c r="AK86" s="7"/>
      <c r="AL86" s="7"/>
      <c r="AM86" s="7"/>
      <c r="AN86" s="7"/>
    </row>
    <row r="87" spans="1:40" s="10" customFormat="1" ht="20.100000000000001" customHeight="1">
      <c r="A87" s="95"/>
      <c r="B87" s="13"/>
      <c r="C87" s="345"/>
      <c r="D87" s="621"/>
      <c r="E87" s="622"/>
      <c r="F87" s="622"/>
      <c r="G87" s="622"/>
      <c r="H87" s="622"/>
      <c r="I87" s="623"/>
      <c r="J87" s="378"/>
      <c r="K87" s="42"/>
      <c r="L87" s="344"/>
      <c r="M87" s="460"/>
      <c r="N87" s="460"/>
      <c r="O87" s="460"/>
      <c r="P87" s="460"/>
      <c r="Q87" s="460"/>
      <c r="R87" s="460"/>
      <c r="S87" s="460"/>
      <c r="T87" s="461"/>
      <c r="U87" s="378"/>
      <c r="V87" s="19"/>
      <c r="W87" s="97"/>
      <c r="X87" s="106"/>
      <c r="Y87" s="105"/>
      <c r="Z87" s="105"/>
      <c r="AA87" s="105"/>
      <c r="AB87" s="105"/>
      <c r="AC87" s="105"/>
      <c r="AD87" s="105"/>
      <c r="AE87" s="105"/>
      <c r="AF87" s="105"/>
      <c r="AG87" s="105"/>
      <c r="AH87" s="105"/>
      <c r="AI87" s="105"/>
      <c r="AJ87" s="105"/>
      <c r="AK87" s="105"/>
      <c r="AL87" s="105"/>
      <c r="AM87" s="105"/>
      <c r="AN87" s="105"/>
    </row>
    <row r="88" spans="1:40" ht="7.5" customHeight="1">
      <c r="A88" s="15"/>
      <c r="B88" s="16"/>
      <c r="C88" s="26"/>
      <c r="D88" s="42"/>
      <c r="E88" s="42"/>
      <c r="F88" s="42"/>
      <c r="G88" s="42"/>
      <c r="H88" s="42"/>
      <c r="I88" s="42"/>
      <c r="J88" s="280"/>
      <c r="K88" s="42"/>
      <c r="L88" s="42"/>
      <c r="M88" s="42"/>
      <c r="N88" s="42"/>
      <c r="O88" s="270"/>
      <c r="P88" s="270"/>
      <c r="Q88" s="270"/>
      <c r="R88" s="270"/>
      <c r="S88" s="270"/>
      <c r="T88" s="270"/>
      <c r="U88" s="291"/>
      <c r="V88" s="17"/>
      <c r="W88" s="15"/>
      <c r="X88" s="7"/>
      <c r="Y88" s="7"/>
      <c r="Z88" s="7"/>
      <c r="AA88" s="7"/>
      <c r="AB88" s="7"/>
      <c r="AC88" s="7"/>
      <c r="AD88" s="7"/>
      <c r="AE88" s="7"/>
      <c r="AF88" s="7"/>
      <c r="AG88" s="7"/>
      <c r="AH88" s="7"/>
      <c r="AI88" s="7"/>
      <c r="AJ88" s="7"/>
      <c r="AK88" s="7"/>
      <c r="AL88" s="7"/>
      <c r="AM88" s="7"/>
      <c r="AN88" s="7"/>
    </row>
    <row r="89" spans="1:40" ht="20.100000000000001" customHeight="1">
      <c r="A89" s="15"/>
      <c r="B89" s="6"/>
      <c r="C89" s="345"/>
      <c r="D89" s="459"/>
      <c r="E89" s="460"/>
      <c r="F89" s="460"/>
      <c r="G89" s="460"/>
      <c r="H89" s="460"/>
      <c r="I89" s="461"/>
      <c r="J89" s="378"/>
      <c r="K89" s="42"/>
      <c r="L89" s="344"/>
      <c r="M89" s="460"/>
      <c r="N89" s="460"/>
      <c r="O89" s="460"/>
      <c r="P89" s="460"/>
      <c r="Q89" s="460"/>
      <c r="R89" s="460"/>
      <c r="S89" s="460"/>
      <c r="T89" s="461"/>
      <c r="U89" s="378"/>
      <c r="V89" s="18"/>
      <c r="W89" s="30"/>
      <c r="X89" s="100"/>
      <c r="Y89" s="7"/>
      <c r="Z89" s="7"/>
      <c r="AA89" s="7"/>
      <c r="AB89" s="7"/>
      <c r="AC89" s="7"/>
      <c r="AD89" s="7"/>
      <c r="AE89" s="7"/>
      <c r="AF89" s="7"/>
      <c r="AG89" s="7"/>
      <c r="AH89" s="7"/>
      <c r="AI89" s="7"/>
      <c r="AJ89" s="7"/>
      <c r="AK89" s="7"/>
      <c r="AL89" s="7"/>
      <c r="AM89" s="7"/>
      <c r="AN89" s="7"/>
    </row>
    <row r="90" spans="1:40" ht="7.5" customHeight="1">
      <c r="A90" s="15"/>
      <c r="B90" s="16"/>
      <c r="C90" s="26"/>
      <c r="D90" s="42"/>
      <c r="E90" s="42"/>
      <c r="F90" s="42"/>
      <c r="G90" s="42"/>
      <c r="H90" s="42"/>
      <c r="I90" s="42"/>
      <c r="J90" s="280"/>
      <c r="K90" s="42"/>
      <c r="L90" s="42"/>
      <c r="M90" s="42"/>
      <c r="N90" s="42"/>
      <c r="O90" s="270"/>
      <c r="P90" s="270"/>
      <c r="Q90" s="270"/>
      <c r="R90" s="270"/>
      <c r="S90" s="270"/>
      <c r="T90" s="270"/>
      <c r="U90" s="291"/>
      <c r="V90" s="17"/>
      <c r="W90" s="15"/>
      <c r="X90" s="7"/>
      <c r="Y90" s="7"/>
      <c r="Z90" s="7"/>
      <c r="AA90" s="7"/>
      <c r="AB90" s="7"/>
      <c r="AC90" s="7"/>
      <c r="AD90" s="7"/>
      <c r="AE90" s="7"/>
      <c r="AF90" s="7"/>
      <c r="AG90" s="7"/>
      <c r="AH90" s="7"/>
      <c r="AI90" s="7"/>
      <c r="AJ90" s="7"/>
      <c r="AK90" s="7"/>
      <c r="AL90" s="7"/>
      <c r="AM90" s="7"/>
      <c r="AN90" s="7"/>
    </row>
    <row r="91" spans="1:40" ht="20.100000000000001" customHeight="1">
      <c r="A91" s="15"/>
      <c r="B91" s="6"/>
      <c r="C91" s="345"/>
      <c r="D91" s="459"/>
      <c r="E91" s="460"/>
      <c r="F91" s="460"/>
      <c r="G91" s="460"/>
      <c r="H91" s="460"/>
      <c r="I91" s="461"/>
      <c r="J91" s="378"/>
      <c r="K91" s="42"/>
      <c r="L91" s="344"/>
      <c r="M91" s="460"/>
      <c r="N91" s="460"/>
      <c r="O91" s="460"/>
      <c r="P91" s="460"/>
      <c r="Q91" s="460"/>
      <c r="R91" s="460"/>
      <c r="S91" s="460"/>
      <c r="T91" s="461"/>
      <c r="U91" s="378"/>
      <c r="V91" s="18"/>
      <c r="W91" s="30"/>
      <c r="X91" s="100"/>
      <c r="Y91" s="7"/>
      <c r="Z91" s="7"/>
      <c r="AA91" s="7"/>
      <c r="AB91" s="7"/>
      <c r="AC91" s="7"/>
      <c r="AD91" s="7"/>
      <c r="AE91" s="7"/>
      <c r="AF91" s="7"/>
      <c r="AG91" s="7"/>
      <c r="AH91" s="7"/>
      <c r="AI91" s="7"/>
      <c r="AJ91" s="7"/>
      <c r="AK91" s="7"/>
      <c r="AL91" s="7"/>
      <c r="AM91" s="7"/>
      <c r="AN91" s="7"/>
    </row>
    <row r="92" spans="1:40" ht="7.5" customHeight="1">
      <c r="A92" s="15"/>
      <c r="B92" s="16"/>
      <c r="C92" s="26"/>
      <c r="D92" s="42"/>
      <c r="E92" s="42"/>
      <c r="F92" s="42"/>
      <c r="G92" s="42"/>
      <c r="H92" s="42"/>
      <c r="I92" s="42"/>
      <c r="J92" s="280"/>
      <c r="K92" s="42"/>
      <c r="L92" s="42"/>
      <c r="M92" s="42"/>
      <c r="N92" s="42"/>
      <c r="O92" s="270"/>
      <c r="P92" s="270"/>
      <c r="Q92" s="270"/>
      <c r="R92" s="270"/>
      <c r="S92" s="270"/>
      <c r="T92" s="270"/>
      <c r="U92" s="291"/>
      <c r="V92" s="17"/>
      <c r="W92" s="15"/>
      <c r="X92" s="7"/>
      <c r="Y92" s="7"/>
      <c r="Z92" s="7"/>
      <c r="AA92" s="7"/>
      <c r="AB92" s="7"/>
      <c r="AC92" s="7"/>
      <c r="AD92" s="7"/>
      <c r="AE92" s="7"/>
      <c r="AF92" s="7"/>
      <c r="AG92" s="7"/>
      <c r="AH92" s="7"/>
      <c r="AI92" s="7"/>
      <c r="AJ92" s="7"/>
      <c r="AK92" s="7"/>
      <c r="AL92" s="7"/>
      <c r="AM92" s="7"/>
      <c r="AN92" s="7"/>
    </row>
    <row r="93" spans="1:40" ht="15" customHeight="1">
      <c r="A93" s="15"/>
      <c r="B93" s="6"/>
      <c r="C93" s="133" t="s">
        <v>517</v>
      </c>
      <c r="D93" s="11"/>
      <c r="E93" s="11"/>
      <c r="F93" s="9"/>
      <c r="G93" s="9"/>
      <c r="H93" s="9"/>
      <c r="I93" s="9"/>
      <c r="J93" s="293"/>
      <c r="K93" s="42"/>
      <c r="L93" s="385" t="s">
        <v>431</v>
      </c>
      <c r="M93" s="11"/>
      <c r="N93" s="20"/>
      <c r="O93" s="20"/>
      <c r="P93" s="20"/>
      <c r="Q93" s="20"/>
      <c r="R93" s="21"/>
      <c r="S93" s="21"/>
      <c r="T93" s="21"/>
      <c r="U93" s="292"/>
      <c r="V93" s="18"/>
      <c r="W93" s="30"/>
      <c r="X93" s="100"/>
      <c r="Y93" s="7"/>
      <c r="Z93" s="7"/>
      <c r="AA93" s="7"/>
      <c r="AB93" s="7"/>
      <c r="AC93" s="7"/>
      <c r="AD93" s="7"/>
      <c r="AE93" s="7"/>
      <c r="AF93" s="7"/>
      <c r="AG93" s="7"/>
      <c r="AH93" s="7"/>
      <c r="AI93" s="7"/>
      <c r="AJ93" s="7"/>
      <c r="AK93" s="7"/>
      <c r="AL93" s="7"/>
      <c r="AM93" s="7"/>
      <c r="AN93" s="7"/>
    </row>
    <row r="94" spans="1:40" ht="7.5" customHeight="1">
      <c r="A94" s="15"/>
      <c r="B94" s="16"/>
      <c r="C94" s="26"/>
      <c r="D94" s="42"/>
      <c r="E94" s="42"/>
      <c r="F94" s="42"/>
      <c r="G94" s="42"/>
      <c r="H94" s="42"/>
      <c r="I94" s="42"/>
      <c r="J94" s="280"/>
      <c r="K94" s="42"/>
      <c r="L94" s="42"/>
      <c r="M94" s="42"/>
      <c r="N94" s="42"/>
      <c r="O94" s="42"/>
      <c r="P94" s="42"/>
      <c r="Q94" s="42"/>
      <c r="R94" s="42"/>
      <c r="S94" s="42"/>
      <c r="T94" s="42"/>
      <c r="U94" s="291"/>
      <c r="V94" s="17"/>
      <c r="W94" s="15"/>
      <c r="X94" s="7"/>
      <c r="Y94" s="7"/>
      <c r="Z94" s="7"/>
      <c r="AA94" s="7"/>
      <c r="AB94" s="7"/>
      <c r="AC94" s="7"/>
      <c r="AD94" s="7"/>
      <c r="AE94" s="7"/>
      <c r="AF94" s="7"/>
      <c r="AG94" s="7"/>
      <c r="AH94" s="7"/>
      <c r="AI94" s="7"/>
      <c r="AJ94" s="7"/>
      <c r="AK94" s="7"/>
      <c r="AL94" s="7"/>
      <c r="AM94" s="7"/>
      <c r="AN94" s="7"/>
    </row>
    <row r="95" spans="1:40" ht="20.100000000000001" customHeight="1">
      <c r="A95" s="15"/>
      <c r="B95" s="6"/>
      <c r="C95" s="345"/>
      <c r="D95" s="459"/>
      <c r="E95" s="460"/>
      <c r="F95" s="460"/>
      <c r="G95" s="460"/>
      <c r="H95" s="460"/>
      <c r="I95" s="461"/>
      <c r="J95" s="378"/>
      <c r="K95" s="42"/>
      <c r="L95" s="344"/>
      <c r="M95" s="460"/>
      <c r="N95" s="460"/>
      <c r="O95" s="460"/>
      <c r="P95" s="460"/>
      <c r="Q95" s="460"/>
      <c r="R95" s="460"/>
      <c r="S95" s="460"/>
      <c r="T95" s="461"/>
      <c r="U95" s="378"/>
      <c r="V95" s="18"/>
      <c r="W95" s="30"/>
      <c r="X95" s="100"/>
      <c r="Y95" s="7"/>
      <c r="Z95" s="7"/>
      <c r="AA95" s="7"/>
      <c r="AB95" s="7"/>
      <c r="AC95" s="7"/>
      <c r="AD95" s="7"/>
      <c r="AE95" s="7"/>
      <c r="AF95" s="7"/>
      <c r="AG95" s="7"/>
      <c r="AH95" s="7"/>
      <c r="AI95" s="7"/>
      <c r="AJ95" s="7"/>
      <c r="AK95" s="7"/>
      <c r="AL95" s="7"/>
      <c r="AM95" s="7"/>
      <c r="AN95" s="7"/>
    </row>
    <row r="96" spans="1:40" ht="7.5" customHeight="1">
      <c r="A96" s="15"/>
      <c r="B96" s="16"/>
      <c r="C96" s="26"/>
      <c r="D96" s="42"/>
      <c r="E96" s="42"/>
      <c r="F96" s="42"/>
      <c r="G96" s="42"/>
      <c r="H96" s="42"/>
      <c r="I96" s="42"/>
      <c r="J96" s="280"/>
      <c r="K96" s="42"/>
      <c r="L96" s="42"/>
      <c r="M96" s="42"/>
      <c r="N96" s="42"/>
      <c r="O96" s="270"/>
      <c r="P96" s="270"/>
      <c r="Q96" s="270"/>
      <c r="R96" s="270"/>
      <c r="S96" s="270"/>
      <c r="T96" s="270"/>
      <c r="U96" s="291"/>
      <c r="V96" s="17"/>
      <c r="W96" s="15"/>
      <c r="X96" s="7"/>
      <c r="Y96" s="7"/>
      <c r="Z96" s="7"/>
      <c r="AA96" s="7"/>
      <c r="AB96" s="7"/>
      <c r="AC96" s="7"/>
      <c r="AD96" s="7"/>
      <c r="AE96" s="7"/>
      <c r="AF96" s="7"/>
      <c r="AG96" s="7"/>
      <c r="AH96" s="7"/>
      <c r="AI96" s="7"/>
      <c r="AJ96" s="7"/>
      <c r="AK96" s="7"/>
      <c r="AL96" s="7"/>
      <c r="AM96" s="7"/>
      <c r="AN96" s="7"/>
    </row>
    <row r="97" spans="1:40" ht="20.100000000000001" customHeight="1">
      <c r="A97" s="15"/>
      <c r="B97" s="6"/>
      <c r="C97" s="345"/>
      <c r="D97" s="459"/>
      <c r="E97" s="460"/>
      <c r="F97" s="460"/>
      <c r="G97" s="460"/>
      <c r="H97" s="460"/>
      <c r="I97" s="461"/>
      <c r="J97" s="378"/>
      <c r="K97" s="42"/>
      <c r="L97" s="344"/>
      <c r="M97" s="460"/>
      <c r="N97" s="460"/>
      <c r="O97" s="460"/>
      <c r="P97" s="460"/>
      <c r="Q97" s="460"/>
      <c r="R97" s="460"/>
      <c r="S97" s="460"/>
      <c r="T97" s="461"/>
      <c r="U97" s="378"/>
      <c r="V97" s="18"/>
      <c r="W97" s="30"/>
      <c r="X97" s="100"/>
      <c r="Y97" s="7"/>
      <c r="Z97" s="7"/>
      <c r="AA97" s="7"/>
      <c r="AB97" s="7"/>
      <c r="AC97" s="7"/>
      <c r="AD97" s="7"/>
      <c r="AE97" s="7"/>
      <c r="AF97" s="7"/>
      <c r="AG97" s="7"/>
      <c r="AH97" s="7"/>
      <c r="AI97" s="7"/>
      <c r="AJ97" s="7"/>
      <c r="AK97" s="7"/>
      <c r="AL97" s="7"/>
      <c r="AM97" s="7"/>
      <c r="AN97" s="7"/>
    </row>
    <row r="98" spans="1:40" ht="7.5" customHeight="1">
      <c r="A98" s="15"/>
      <c r="B98" s="16"/>
      <c r="C98" s="26"/>
      <c r="D98" s="42"/>
      <c r="E98" s="42"/>
      <c r="F98" s="42"/>
      <c r="G98" s="42"/>
      <c r="H98" s="42"/>
      <c r="I98" s="42"/>
      <c r="J98" s="280"/>
      <c r="K98" s="42"/>
      <c r="L98" s="42"/>
      <c r="M98" s="42"/>
      <c r="N98" s="42"/>
      <c r="O98" s="270"/>
      <c r="P98" s="270"/>
      <c r="Q98" s="270"/>
      <c r="R98" s="270"/>
      <c r="S98" s="270"/>
      <c r="T98" s="270"/>
      <c r="U98" s="291"/>
      <c r="V98" s="17"/>
      <c r="W98" s="15"/>
      <c r="X98" s="7"/>
      <c r="Y98" s="7"/>
      <c r="Z98" s="7"/>
      <c r="AA98" s="7"/>
      <c r="AB98" s="7"/>
      <c r="AC98" s="7"/>
      <c r="AD98" s="7"/>
      <c r="AE98" s="7"/>
      <c r="AF98" s="7"/>
      <c r="AG98" s="7"/>
      <c r="AH98" s="7"/>
      <c r="AI98" s="7"/>
      <c r="AJ98" s="7"/>
      <c r="AK98" s="7"/>
      <c r="AL98" s="7"/>
      <c r="AM98" s="7"/>
      <c r="AN98" s="7"/>
    </row>
    <row r="99" spans="1:40" ht="20.100000000000001" customHeight="1">
      <c r="A99" s="15"/>
      <c r="B99" s="6"/>
      <c r="C99" s="345"/>
      <c r="D99" s="459"/>
      <c r="E99" s="460"/>
      <c r="F99" s="460"/>
      <c r="G99" s="460"/>
      <c r="H99" s="460"/>
      <c r="I99" s="461"/>
      <c r="J99" s="378"/>
      <c r="K99" s="42"/>
      <c r="L99" s="344"/>
      <c r="M99" s="460"/>
      <c r="N99" s="460"/>
      <c r="O99" s="460"/>
      <c r="P99" s="460"/>
      <c r="Q99" s="460"/>
      <c r="R99" s="460"/>
      <c r="S99" s="460"/>
      <c r="T99" s="461"/>
      <c r="U99" s="378"/>
      <c r="V99" s="18"/>
      <c r="W99" s="30"/>
      <c r="X99" s="100"/>
      <c r="Y99" s="7"/>
      <c r="Z99" s="7"/>
      <c r="AA99" s="7"/>
      <c r="AB99" s="7"/>
      <c r="AC99" s="7"/>
      <c r="AD99" s="7"/>
      <c r="AE99" s="7"/>
      <c r="AF99" s="7"/>
      <c r="AG99" s="7"/>
      <c r="AH99" s="7"/>
      <c r="AI99" s="7"/>
      <c r="AJ99" s="7"/>
      <c r="AK99" s="7"/>
      <c r="AL99" s="7"/>
      <c r="AM99" s="7"/>
      <c r="AN99" s="7"/>
    </row>
    <row r="100" spans="1:40" ht="7.5" customHeight="1">
      <c r="A100" s="15"/>
      <c r="B100" s="16"/>
      <c r="C100" s="26"/>
      <c r="D100" s="42"/>
      <c r="E100" s="42"/>
      <c r="F100" s="42"/>
      <c r="G100" s="42"/>
      <c r="H100" s="42"/>
      <c r="I100" s="42"/>
      <c r="J100" s="280"/>
      <c r="K100" s="42"/>
      <c r="L100" s="42"/>
      <c r="M100" s="42"/>
      <c r="N100" s="42"/>
      <c r="O100" s="270"/>
      <c r="P100" s="270"/>
      <c r="Q100" s="270"/>
      <c r="R100" s="270"/>
      <c r="S100" s="270"/>
      <c r="T100" s="270"/>
      <c r="U100" s="271"/>
      <c r="V100" s="17"/>
      <c r="W100" s="15"/>
      <c r="X100" s="7"/>
      <c r="Y100" s="7"/>
      <c r="Z100" s="7"/>
      <c r="AA100" s="7"/>
      <c r="AB100" s="7"/>
      <c r="AC100" s="7"/>
      <c r="AD100" s="7"/>
      <c r="AE100" s="7"/>
      <c r="AF100" s="7"/>
      <c r="AG100" s="7"/>
      <c r="AH100" s="7"/>
      <c r="AI100" s="7"/>
      <c r="AJ100" s="7"/>
      <c r="AK100" s="7"/>
      <c r="AL100" s="7"/>
      <c r="AM100" s="7"/>
      <c r="AN100" s="7"/>
    </row>
    <row r="101" spans="1:40" s="10" customFormat="1" ht="15" customHeight="1">
      <c r="A101" s="95"/>
      <c r="B101" s="6"/>
      <c r="C101" s="26"/>
      <c r="D101" s="42"/>
      <c r="E101" s="42"/>
      <c r="F101" s="42"/>
      <c r="G101" s="42"/>
      <c r="H101" s="42"/>
      <c r="I101" s="42"/>
      <c r="J101" s="280"/>
      <c r="K101" s="42"/>
      <c r="L101" s="11"/>
      <c r="M101" s="11"/>
      <c r="N101" s="11"/>
      <c r="O101" s="11"/>
      <c r="P101" s="288" t="s">
        <v>319</v>
      </c>
      <c r="Q101" s="11"/>
      <c r="R101" s="11"/>
      <c r="S101" s="11"/>
      <c r="T101" s="11"/>
      <c r="U101" s="11"/>
      <c r="V101" s="19"/>
      <c r="W101" s="97"/>
      <c r="X101" s="106"/>
      <c r="Y101" s="105"/>
      <c r="Z101" s="105"/>
      <c r="AA101" s="105"/>
      <c r="AB101" s="105"/>
      <c r="AC101" s="105"/>
      <c r="AD101" s="105"/>
      <c r="AE101" s="105"/>
      <c r="AF101" s="105"/>
      <c r="AG101" s="105"/>
      <c r="AH101" s="105"/>
      <c r="AI101" s="105"/>
      <c r="AJ101" s="105"/>
      <c r="AK101" s="105"/>
      <c r="AL101" s="105"/>
      <c r="AM101" s="105"/>
      <c r="AN101" s="105"/>
    </row>
    <row r="102" spans="1:40" ht="7.5" customHeight="1" thickBot="1">
      <c r="A102" s="15"/>
      <c r="B102" s="16"/>
      <c r="C102" s="26"/>
      <c r="D102" s="42"/>
      <c r="E102" s="42"/>
      <c r="F102" s="42"/>
      <c r="G102" s="42"/>
      <c r="H102" s="42"/>
      <c r="I102" s="42"/>
      <c r="J102" s="280"/>
      <c r="K102" s="42"/>
      <c r="L102" s="42"/>
      <c r="M102" s="42"/>
      <c r="N102" s="42"/>
      <c r="O102" s="42"/>
      <c r="P102" s="42"/>
      <c r="Q102" s="42"/>
      <c r="R102" s="42"/>
      <c r="S102" s="42"/>
      <c r="T102" s="42"/>
      <c r="U102" s="271"/>
      <c r="V102" s="17"/>
      <c r="W102" s="15"/>
      <c r="X102" s="7"/>
      <c r="Y102" s="7"/>
      <c r="Z102" s="7"/>
      <c r="AA102" s="7"/>
      <c r="AB102" s="7"/>
      <c r="AC102" s="7"/>
      <c r="AD102" s="7"/>
      <c r="AE102" s="7"/>
      <c r="AF102" s="7"/>
      <c r="AG102" s="7"/>
      <c r="AH102" s="7"/>
      <c r="AI102" s="7"/>
      <c r="AJ102" s="7"/>
      <c r="AK102" s="7"/>
      <c r="AL102" s="7"/>
      <c r="AM102" s="7"/>
      <c r="AN102" s="7"/>
    </row>
    <row r="103" spans="1:40" ht="20.100000000000001" customHeight="1" thickBot="1">
      <c r="A103" s="15"/>
      <c r="B103" s="6"/>
      <c r="C103" s="26"/>
      <c r="D103" s="42"/>
      <c r="E103" s="42"/>
      <c r="F103" s="42"/>
      <c r="G103" s="42"/>
      <c r="H103" s="42"/>
      <c r="I103" s="42"/>
      <c r="J103" s="280"/>
      <c r="K103" s="42"/>
      <c r="L103" s="37"/>
      <c r="M103" s="39"/>
      <c r="N103" s="37"/>
      <c r="O103" s="39"/>
      <c r="P103" s="290" t="s">
        <v>321</v>
      </c>
      <c r="Q103" s="39"/>
      <c r="R103" s="39"/>
      <c r="S103" s="39"/>
      <c r="T103" s="295">
        <f>J87+J89+J91+J95+J97+J99+J103+J105+U87+U89+U91+U95+U97+U99</f>
        <v>0</v>
      </c>
      <c r="U103" s="289"/>
      <c r="V103" s="18"/>
      <c r="W103" s="30"/>
      <c r="X103" s="100"/>
      <c r="Y103" s="7"/>
      <c r="Z103" s="7"/>
      <c r="AA103" s="7"/>
      <c r="AB103" s="7"/>
      <c r="AC103" s="7"/>
      <c r="AD103" s="7"/>
      <c r="AE103" s="7"/>
      <c r="AF103" s="7"/>
      <c r="AG103" s="7"/>
      <c r="AH103" s="7"/>
      <c r="AI103" s="7"/>
      <c r="AJ103" s="7"/>
      <c r="AK103" s="7"/>
      <c r="AL103" s="7"/>
      <c r="AM103" s="7"/>
      <c r="AN103" s="7"/>
    </row>
    <row r="104" spans="1:40" ht="7.5" customHeight="1" thickBot="1">
      <c r="A104" s="15"/>
      <c r="B104" s="16"/>
      <c r="C104" s="26"/>
      <c r="D104" s="42"/>
      <c r="E104" s="42"/>
      <c r="F104" s="42"/>
      <c r="G104" s="42"/>
      <c r="H104" s="42"/>
      <c r="I104" s="42"/>
      <c r="J104" s="280"/>
      <c r="K104" s="42"/>
      <c r="L104" s="42"/>
      <c r="M104" s="42"/>
      <c r="N104" s="42"/>
      <c r="O104" s="42"/>
      <c r="P104" s="42"/>
      <c r="Q104" s="42"/>
      <c r="R104" s="42"/>
      <c r="S104" s="42"/>
      <c r="T104" s="42"/>
      <c r="U104" s="271"/>
      <c r="V104" s="17"/>
      <c r="W104" s="15"/>
      <c r="X104" s="7"/>
      <c r="Y104" s="7"/>
      <c r="Z104" s="7"/>
      <c r="AA104" s="7"/>
      <c r="AB104" s="7"/>
      <c r="AC104" s="7"/>
      <c r="AD104" s="7"/>
      <c r="AE104" s="7"/>
      <c r="AF104" s="7"/>
      <c r="AG104" s="7"/>
      <c r="AH104" s="7"/>
      <c r="AI104" s="7"/>
      <c r="AJ104" s="7"/>
      <c r="AK104" s="7"/>
      <c r="AL104" s="7"/>
      <c r="AM104" s="7"/>
      <c r="AN104" s="7"/>
    </row>
    <row r="105" spans="1:40" ht="20.100000000000001" customHeight="1" thickBot="1">
      <c r="A105" s="15"/>
      <c r="B105" s="6"/>
      <c r="C105" s="26"/>
      <c r="D105" s="42"/>
      <c r="E105" s="42"/>
      <c r="F105" s="42"/>
      <c r="G105" s="42"/>
      <c r="H105" s="42"/>
      <c r="I105" s="42"/>
      <c r="J105" s="280"/>
      <c r="K105" s="42"/>
      <c r="L105" s="39"/>
      <c r="M105" s="39"/>
      <c r="N105" s="39"/>
      <c r="O105" s="39"/>
      <c r="P105" s="290" t="s">
        <v>320</v>
      </c>
      <c r="Q105" s="39"/>
      <c r="R105" s="39"/>
      <c r="S105" s="39"/>
      <c r="T105" s="294">
        <f>100%-T103</f>
        <v>1</v>
      </c>
      <c r="U105" s="289"/>
      <c r="V105" s="18"/>
      <c r="W105" s="30"/>
      <c r="X105" s="100"/>
      <c r="Y105" s="7"/>
      <c r="Z105" s="7"/>
      <c r="AA105" s="7"/>
      <c r="AB105" s="7"/>
      <c r="AC105" s="7"/>
      <c r="AD105" s="7"/>
      <c r="AE105" s="7"/>
      <c r="AF105" s="7"/>
      <c r="AG105" s="7"/>
      <c r="AH105" s="7"/>
      <c r="AI105" s="7"/>
      <c r="AJ105" s="7"/>
      <c r="AK105" s="7"/>
      <c r="AL105" s="7"/>
      <c r="AM105" s="7"/>
      <c r="AN105" s="7"/>
    </row>
    <row r="106" spans="1:40" ht="5.25" customHeight="1">
      <c r="A106" s="15"/>
      <c r="B106" s="16"/>
      <c r="C106" s="32"/>
      <c r="D106" s="33"/>
      <c r="E106" s="33"/>
      <c r="F106" s="33"/>
      <c r="G106" s="33"/>
      <c r="H106" s="33"/>
      <c r="I106" s="33"/>
      <c r="J106" s="33"/>
      <c r="K106" s="33"/>
      <c r="L106" s="33"/>
      <c r="M106" s="33"/>
      <c r="N106" s="33"/>
      <c r="O106" s="33"/>
      <c r="P106" s="33"/>
      <c r="Q106" s="33"/>
      <c r="R106" s="33"/>
      <c r="S106" s="33"/>
      <c r="T106" s="33"/>
      <c r="U106" s="137"/>
      <c r="V106" s="17"/>
      <c r="W106" s="30"/>
      <c r="X106" s="100"/>
      <c r="Y106" s="7"/>
      <c r="Z106" s="7"/>
      <c r="AA106" s="7"/>
      <c r="AB106" s="7"/>
      <c r="AC106" s="7"/>
      <c r="AD106" s="7"/>
      <c r="AE106" s="7"/>
      <c r="AF106" s="7"/>
      <c r="AG106" s="7"/>
      <c r="AH106" s="7"/>
      <c r="AI106" s="7"/>
      <c r="AJ106" s="7"/>
      <c r="AK106" s="7"/>
      <c r="AL106" s="7"/>
      <c r="AM106" s="7"/>
      <c r="AN106" s="7"/>
    </row>
    <row r="107" spans="1:40" ht="7.5" customHeight="1">
      <c r="A107" s="15"/>
      <c r="B107" s="16"/>
      <c r="C107" s="15"/>
      <c r="D107" s="15"/>
      <c r="E107" s="15"/>
      <c r="F107" s="15"/>
      <c r="G107" s="15"/>
      <c r="H107" s="15"/>
      <c r="I107" s="15"/>
      <c r="J107" s="15"/>
      <c r="K107" s="15"/>
      <c r="L107" s="15"/>
      <c r="M107" s="15"/>
      <c r="N107" s="15"/>
      <c r="O107" s="22"/>
      <c r="P107" s="22"/>
      <c r="Q107" s="22"/>
      <c r="R107" s="22"/>
      <c r="S107" s="22"/>
      <c r="T107" s="22"/>
      <c r="U107" s="22"/>
      <c r="V107" s="17"/>
      <c r="W107" s="15"/>
      <c r="X107" s="7"/>
      <c r="Y107" s="7"/>
      <c r="Z107" s="7"/>
      <c r="AA107" s="7"/>
      <c r="AB107" s="7"/>
      <c r="AC107" s="7"/>
      <c r="AD107" s="7"/>
      <c r="AE107" s="7"/>
      <c r="AF107" s="7"/>
      <c r="AG107" s="7"/>
      <c r="AH107" s="7"/>
      <c r="AI107" s="7"/>
      <c r="AJ107" s="7"/>
      <c r="AK107" s="7"/>
      <c r="AL107" s="7"/>
      <c r="AM107" s="7"/>
      <c r="AN107" s="7"/>
    </row>
    <row r="108" spans="1:40" ht="27.75" customHeight="1">
      <c r="A108" s="15"/>
      <c r="B108" s="6"/>
      <c r="C108" s="502" t="s">
        <v>241</v>
      </c>
      <c r="D108" s="503"/>
      <c r="E108" s="503"/>
      <c r="F108" s="431"/>
      <c r="G108" s="431"/>
      <c r="H108" s="431"/>
      <c r="I108" s="431"/>
      <c r="J108" s="431"/>
      <c r="K108" s="431"/>
      <c r="L108" s="431"/>
      <c r="M108" s="431"/>
      <c r="N108" s="431"/>
      <c r="O108" s="431"/>
      <c r="P108" s="431"/>
      <c r="Q108" s="431"/>
      <c r="R108" s="431"/>
      <c r="S108" s="431"/>
      <c r="T108" s="431"/>
      <c r="U108" s="431"/>
      <c r="V108" s="18"/>
      <c r="W108" s="30"/>
      <c r="X108" s="7"/>
      <c r="Y108" s="7"/>
      <c r="Z108" s="7"/>
      <c r="AA108" s="7"/>
      <c r="AB108" s="7"/>
      <c r="AC108" s="7"/>
      <c r="AD108" s="7"/>
      <c r="AE108" s="7"/>
      <c r="AF108" s="7"/>
      <c r="AG108" s="7"/>
      <c r="AH108" s="7"/>
      <c r="AI108" s="7"/>
      <c r="AJ108" s="7"/>
      <c r="AK108" s="7"/>
      <c r="AL108" s="7"/>
      <c r="AM108" s="7"/>
      <c r="AN108" s="7"/>
    </row>
    <row r="109" spans="1:40" ht="7.5" customHeight="1">
      <c r="A109" s="15"/>
      <c r="B109" s="32"/>
      <c r="C109" s="118"/>
      <c r="D109" s="118"/>
      <c r="E109" s="118"/>
      <c r="F109" s="33"/>
      <c r="G109" s="33"/>
      <c r="H109" s="33"/>
      <c r="I109" s="33"/>
      <c r="J109" s="33"/>
      <c r="K109" s="112"/>
      <c r="L109" s="112"/>
      <c r="M109" s="112"/>
      <c r="N109" s="112"/>
      <c r="O109" s="112"/>
      <c r="P109" s="112"/>
      <c r="Q109" s="112"/>
      <c r="R109" s="112"/>
      <c r="S109" s="112"/>
      <c r="T109" s="112"/>
      <c r="U109" s="112"/>
      <c r="V109" s="35"/>
      <c r="W109" s="15"/>
      <c r="X109" s="7"/>
      <c r="Y109" s="7"/>
      <c r="Z109" s="7"/>
      <c r="AA109" s="7"/>
      <c r="AB109" s="7"/>
      <c r="AC109" s="7"/>
      <c r="AD109" s="7"/>
      <c r="AE109" s="7"/>
      <c r="AF109" s="7"/>
      <c r="AG109" s="7"/>
      <c r="AH109" s="7"/>
      <c r="AI109" s="7"/>
      <c r="AJ109" s="7"/>
      <c r="AK109" s="7"/>
      <c r="AL109" s="7"/>
      <c r="AM109" s="7"/>
      <c r="AN109" s="7"/>
    </row>
    <row r="110" spans="1:40" ht="7.5" customHeight="1">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7"/>
      <c r="Y110" s="7"/>
      <c r="Z110" s="7"/>
      <c r="AA110" s="7"/>
      <c r="AB110" s="7"/>
      <c r="AC110" s="7"/>
      <c r="AD110" s="7"/>
      <c r="AE110" s="7"/>
      <c r="AF110" s="7"/>
      <c r="AG110" s="7"/>
      <c r="AH110" s="7"/>
      <c r="AI110" s="7"/>
      <c r="AJ110" s="7"/>
      <c r="AK110" s="7"/>
      <c r="AL110" s="7"/>
      <c r="AM110" s="7"/>
      <c r="AN110" s="7"/>
    </row>
    <row r="111" spans="1:40" ht="18.75" customHeight="1">
      <c r="A111" s="15"/>
      <c r="B111" s="2"/>
      <c r="C111" s="82" t="s">
        <v>16</v>
      </c>
      <c r="D111" s="3"/>
      <c r="E111" s="3"/>
      <c r="F111" s="4"/>
      <c r="G111" s="4"/>
      <c r="H111" s="4"/>
      <c r="I111" s="4"/>
      <c r="J111" s="4"/>
      <c r="K111" s="4"/>
      <c r="L111" s="4"/>
      <c r="M111" s="4"/>
      <c r="N111" s="4"/>
      <c r="O111" s="4"/>
      <c r="P111" s="4"/>
      <c r="Q111" s="4"/>
      <c r="R111" s="4"/>
      <c r="S111" s="4"/>
      <c r="T111" s="4"/>
      <c r="U111" s="4"/>
      <c r="V111" s="5"/>
      <c r="W111" s="15"/>
      <c r="X111" s="7"/>
      <c r="Y111" s="7"/>
      <c r="Z111" s="7"/>
      <c r="AA111" s="7"/>
      <c r="AB111" s="7"/>
      <c r="AC111" s="7"/>
      <c r="AD111" s="7"/>
      <c r="AE111" s="7"/>
      <c r="AF111" s="7"/>
      <c r="AG111" s="7"/>
      <c r="AH111" s="7"/>
      <c r="AI111" s="7"/>
      <c r="AJ111" s="7"/>
      <c r="AK111" s="7"/>
      <c r="AL111" s="7"/>
      <c r="AM111" s="7"/>
      <c r="AN111" s="7"/>
    </row>
    <row r="112" spans="1:40" ht="2.25" customHeight="1">
      <c r="A112" s="15"/>
      <c r="B112" s="16"/>
      <c r="C112" s="15"/>
      <c r="D112" s="15"/>
      <c r="E112" s="15"/>
      <c r="F112" s="15"/>
      <c r="G112" s="15"/>
      <c r="H112" s="15"/>
      <c r="I112" s="15"/>
      <c r="J112" s="15"/>
      <c r="K112" s="15"/>
      <c r="L112" s="15"/>
      <c r="M112" s="15"/>
      <c r="N112" s="15"/>
      <c r="O112" s="15"/>
      <c r="P112" s="15"/>
      <c r="Q112" s="15"/>
      <c r="R112" s="15"/>
      <c r="S112" s="15"/>
      <c r="T112" s="15"/>
      <c r="U112" s="15"/>
      <c r="V112" s="17"/>
      <c r="W112" s="15"/>
      <c r="X112" s="7"/>
      <c r="Y112" s="7"/>
      <c r="Z112" s="7"/>
      <c r="AA112" s="7"/>
      <c r="AB112" s="7"/>
      <c r="AC112" s="7"/>
      <c r="AD112" s="7"/>
      <c r="AE112" s="7"/>
      <c r="AF112" s="7"/>
      <c r="AG112" s="7"/>
      <c r="AH112" s="7"/>
      <c r="AI112" s="7"/>
      <c r="AJ112" s="7"/>
      <c r="AK112" s="7"/>
      <c r="AL112" s="7"/>
      <c r="AM112" s="7"/>
      <c r="AN112" s="7"/>
    </row>
    <row r="113" spans="1:40" s="8" customFormat="1" ht="42.75" customHeight="1">
      <c r="A113" s="42"/>
      <c r="B113" s="26"/>
      <c r="C113" s="510" t="s">
        <v>242</v>
      </c>
      <c r="D113" s="431"/>
      <c r="E113" s="431"/>
      <c r="F113" s="431"/>
      <c r="G113" s="431"/>
      <c r="H113" s="431"/>
      <c r="I113" s="431"/>
      <c r="J113" s="431"/>
      <c r="K113" s="431"/>
      <c r="L113" s="431"/>
      <c r="M113" s="431"/>
      <c r="N113" s="431"/>
      <c r="O113" s="431"/>
      <c r="P113" s="431"/>
      <c r="Q113" s="431"/>
      <c r="R113" s="431"/>
      <c r="S113" s="431"/>
      <c r="T113" s="431"/>
      <c r="U113" s="431"/>
      <c r="V113" s="27"/>
      <c r="W113" s="42"/>
      <c r="X113" s="98"/>
      <c r="Y113" s="98"/>
      <c r="Z113" s="98"/>
      <c r="AA113" s="98"/>
      <c r="AB113" s="98"/>
      <c r="AC113" s="98"/>
      <c r="AD113" s="98"/>
      <c r="AE113" s="98"/>
      <c r="AF113" s="98"/>
      <c r="AG113" s="98"/>
      <c r="AH113" s="98"/>
      <c r="AI113" s="98"/>
      <c r="AJ113" s="98"/>
      <c r="AK113" s="98"/>
      <c r="AL113" s="98"/>
      <c r="AM113" s="98"/>
      <c r="AN113" s="98"/>
    </row>
    <row r="114" spans="1:40" s="8" customFormat="1" ht="9" customHeight="1">
      <c r="A114" s="42"/>
      <c r="B114" s="26"/>
      <c r="C114" s="510"/>
      <c r="D114" s="431"/>
      <c r="E114" s="431"/>
      <c r="F114" s="431"/>
      <c r="G114" s="431"/>
      <c r="H114" s="431"/>
      <c r="I114" s="431"/>
      <c r="J114" s="431"/>
      <c r="K114" s="431"/>
      <c r="L114" s="431"/>
      <c r="M114" s="431"/>
      <c r="N114" s="431"/>
      <c r="O114" s="431"/>
      <c r="P114" s="431"/>
      <c r="Q114" s="431"/>
      <c r="R114" s="431"/>
      <c r="S114" s="431"/>
      <c r="T114" s="431"/>
      <c r="U114" s="431"/>
      <c r="V114" s="27"/>
      <c r="W114" s="42"/>
      <c r="X114" s="98"/>
      <c r="Y114" s="98"/>
      <c r="Z114" s="98"/>
      <c r="AA114" s="98"/>
      <c r="AB114" s="98"/>
      <c r="AC114" s="98"/>
      <c r="AD114" s="98"/>
      <c r="AE114" s="98"/>
      <c r="AF114" s="98"/>
      <c r="AG114" s="98"/>
      <c r="AH114" s="98"/>
      <c r="AI114" s="98"/>
      <c r="AJ114" s="98"/>
      <c r="AK114" s="98"/>
      <c r="AL114" s="98"/>
      <c r="AM114" s="98"/>
      <c r="AN114" s="98"/>
    </row>
    <row r="115" spans="1:40" s="8" customFormat="1" ht="30" customHeight="1">
      <c r="A115" s="42"/>
      <c r="B115" s="26"/>
      <c r="C115" s="197"/>
      <c r="D115" s="481" t="s">
        <v>452</v>
      </c>
      <c r="E115" s="481"/>
      <c r="F115" s="481"/>
      <c r="G115" s="481"/>
      <c r="H115" s="481"/>
      <c r="I115" s="481"/>
      <c r="J115" s="481"/>
      <c r="K115" s="481"/>
      <c r="L115" s="481"/>
      <c r="M115" s="481"/>
      <c r="N115" s="481"/>
      <c r="O115" s="481"/>
      <c r="P115" s="481"/>
      <c r="Q115" s="481"/>
      <c r="R115" s="481"/>
      <c r="S115" s="481"/>
      <c r="T115" s="481"/>
      <c r="U115" s="481"/>
      <c r="V115" s="27"/>
      <c r="W115" s="42"/>
      <c r="X115" s="98"/>
      <c r="Y115" s="98"/>
      <c r="Z115" s="98"/>
      <c r="AA115" s="98"/>
      <c r="AB115" s="98"/>
      <c r="AC115" s="98"/>
      <c r="AD115" s="98"/>
      <c r="AE115" s="98"/>
      <c r="AF115" s="98"/>
      <c r="AG115" s="98"/>
      <c r="AH115" s="98"/>
      <c r="AI115" s="98"/>
      <c r="AJ115" s="98"/>
      <c r="AK115" s="98"/>
      <c r="AL115" s="98"/>
      <c r="AM115" s="98"/>
      <c r="AN115" s="98"/>
    </row>
    <row r="116" spans="1:40" ht="5.25" customHeight="1">
      <c r="A116" s="15"/>
      <c r="B116" s="16"/>
      <c r="C116" s="15"/>
      <c r="D116" s="15"/>
      <c r="E116" s="15"/>
      <c r="F116" s="15"/>
      <c r="G116" s="15"/>
      <c r="H116" s="15"/>
      <c r="I116" s="15"/>
      <c r="J116" s="15"/>
      <c r="K116" s="15"/>
      <c r="L116" s="15"/>
      <c r="M116" s="15"/>
      <c r="N116" s="15"/>
      <c r="O116" s="15"/>
      <c r="P116" s="15"/>
      <c r="Q116" s="15"/>
      <c r="R116" s="15"/>
      <c r="S116" s="15"/>
      <c r="T116" s="15"/>
      <c r="U116" s="15"/>
      <c r="V116" s="17"/>
      <c r="W116" s="15"/>
      <c r="X116" s="7"/>
      <c r="Y116" s="7"/>
      <c r="Z116" s="7"/>
      <c r="AA116" s="7"/>
      <c r="AB116" s="7"/>
      <c r="AC116" s="7"/>
      <c r="AD116" s="7"/>
      <c r="AE116" s="7"/>
      <c r="AF116" s="7"/>
      <c r="AG116" s="7"/>
      <c r="AH116" s="7"/>
      <c r="AI116" s="7"/>
      <c r="AJ116" s="7"/>
      <c r="AK116" s="7"/>
      <c r="AL116" s="7"/>
      <c r="AM116" s="7"/>
      <c r="AN116" s="7"/>
    </row>
    <row r="117" spans="1:40" s="8" customFormat="1" ht="21.75" customHeight="1">
      <c r="A117" s="42"/>
      <c r="B117" s="26"/>
      <c r="C117" s="347"/>
      <c r="D117" s="91"/>
      <c r="E117" s="91"/>
      <c r="F117" s="91"/>
      <c r="G117" s="91"/>
      <c r="H117" s="91"/>
      <c r="I117" s="91"/>
      <c r="J117" s="91"/>
      <c r="K117" s="91"/>
      <c r="L117" s="91"/>
      <c r="M117" s="91"/>
      <c r="N117" s="91"/>
      <c r="O117" s="91"/>
      <c r="P117" s="91"/>
      <c r="Q117" s="91"/>
      <c r="R117" s="91"/>
      <c r="S117" s="91"/>
      <c r="T117" s="396" t="s">
        <v>355</v>
      </c>
      <c r="U117" s="91"/>
      <c r="V117" s="27"/>
      <c r="W117" s="42"/>
      <c r="X117" s="98"/>
      <c r="Y117" s="98"/>
      <c r="Z117" s="98"/>
      <c r="AA117" s="98"/>
      <c r="AB117" s="98"/>
      <c r="AC117" s="98"/>
      <c r="AD117" s="98"/>
      <c r="AE117" s="98"/>
      <c r="AF117" s="98"/>
      <c r="AG117" s="98"/>
      <c r="AH117" s="98"/>
      <c r="AI117" s="98"/>
      <c r="AJ117" s="98"/>
      <c r="AK117" s="98"/>
      <c r="AL117" s="98"/>
      <c r="AM117" s="98"/>
      <c r="AN117" s="98"/>
    </row>
    <row r="118" spans="1:40" ht="52.5" customHeight="1">
      <c r="A118" s="15"/>
      <c r="B118" s="16"/>
      <c r="C118" s="499"/>
      <c r="D118" s="499"/>
      <c r="E118" s="499"/>
      <c r="F118" s="499"/>
      <c r="G118" s="499"/>
      <c r="H118" s="499"/>
      <c r="I118" s="499"/>
      <c r="J118" s="91"/>
      <c r="K118" s="500"/>
      <c r="L118" s="500"/>
      <c r="M118" s="500"/>
      <c r="N118" s="500"/>
      <c r="O118" s="500"/>
      <c r="P118" s="500"/>
      <c r="Q118" s="500"/>
      <c r="R118" s="500"/>
      <c r="S118" s="500"/>
      <c r="T118" s="500"/>
      <c r="U118" s="500"/>
      <c r="V118" s="17"/>
      <c r="W118" s="15"/>
      <c r="X118" s="7"/>
      <c r="Y118" s="7"/>
      <c r="Z118" s="7"/>
      <c r="AA118" s="7"/>
      <c r="AB118" s="7"/>
      <c r="AC118" s="7"/>
      <c r="AD118" s="7"/>
      <c r="AE118" s="7"/>
      <c r="AF118" s="7"/>
      <c r="AG118" s="7"/>
      <c r="AH118" s="7"/>
      <c r="AI118" s="7"/>
      <c r="AJ118" s="7"/>
      <c r="AK118" s="7"/>
      <c r="AL118" s="7"/>
      <c r="AM118" s="7"/>
      <c r="AN118" s="7"/>
    </row>
    <row r="119" spans="1:40" ht="17.25" customHeight="1">
      <c r="A119" s="15"/>
      <c r="B119" s="16"/>
      <c r="C119" s="571" t="s">
        <v>13</v>
      </c>
      <c r="D119" s="571"/>
      <c r="E119" s="571"/>
      <c r="F119" s="571"/>
      <c r="G119" s="571"/>
      <c r="H119" s="571"/>
      <c r="I119" s="571"/>
      <c r="J119" s="120"/>
      <c r="K119" s="572" t="s">
        <v>14</v>
      </c>
      <c r="L119" s="572"/>
      <c r="M119" s="572"/>
      <c r="N119" s="572"/>
      <c r="O119" s="572"/>
      <c r="P119" s="572"/>
      <c r="Q119" s="572"/>
      <c r="R119" s="572"/>
      <c r="S119" s="572"/>
      <c r="T119" s="572"/>
      <c r="U119" s="572"/>
      <c r="V119" s="17"/>
      <c r="W119" s="15"/>
      <c r="X119" s="7"/>
      <c r="Y119" s="7"/>
      <c r="Z119" s="7"/>
      <c r="AA119" s="7"/>
      <c r="AB119" s="7"/>
      <c r="AC119" s="7"/>
      <c r="AD119" s="7"/>
      <c r="AE119" s="7"/>
      <c r="AF119" s="7"/>
      <c r="AG119" s="7"/>
      <c r="AH119" s="7"/>
      <c r="AI119" s="7"/>
      <c r="AJ119" s="7"/>
      <c r="AK119" s="7"/>
      <c r="AL119" s="7"/>
      <c r="AM119" s="7"/>
      <c r="AN119" s="7"/>
    </row>
    <row r="120" spans="1:40" ht="7.5" customHeight="1">
      <c r="A120" s="15"/>
      <c r="B120" s="16"/>
      <c r="C120" s="7"/>
      <c r="D120" s="7"/>
      <c r="E120" s="7"/>
      <c r="F120" s="7"/>
      <c r="G120" s="7"/>
      <c r="H120" s="7"/>
      <c r="I120" s="7"/>
      <c r="J120" s="15"/>
      <c r="K120" s="15"/>
      <c r="L120" s="15"/>
      <c r="M120" s="15"/>
      <c r="N120" s="15"/>
      <c r="O120" s="15"/>
      <c r="P120" s="15"/>
      <c r="Q120" s="15"/>
      <c r="R120" s="15"/>
      <c r="S120" s="15"/>
      <c r="T120" s="15"/>
      <c r="U120" s="15"/>
      <c r="V120" s="17"/>
      <c r="W120" s="15"/>
      <c r="X120" s="7"/>
      <c r="Y120" s="7"/>
      <c r="Z120" s="7"/>
      <c r="AA120" s="7"/>
      <c r="AB120" s="7"/>
      <c r="AC120" s="7"/>
      <c r="AD120" s="7"/>
      <c r="AE120" s="7"/>
      <c r="AF120" s="7"/>
      <c r="AG120" s="7"/>
      <c r="AH120" s="7"/>
      <c r="AI120" s="7"/>
      <c r="AJ120" s="7"/>
      <c r="AK120" s="7"/>
      <c r="AL120" s="7"/>
      <c r="AM120" s="7"/>
      <c r="AN120" s="7"/>
    </row>
    <row r="121" spans="1:40" ht="66" customHeight="1">
      <c r="A121" s="15"/>
      <c r="B121" s="16"/>
      <c r="C121" s="506"/>
      <c r="D121" s="506"/>
      <c r="E121" s="506"/>
      <c r="F121" s="507"/>
      <c r="G121" s="507"/>
      <c r="H121" s="507"/>
      <c r="I121" s="507"/>
      <c r="J121" s="15"/>
      <c r="K121" s="15"/>
      <c r="L121" s="15"/>
      <c r="M121" s="15"/>
      <c r="N121" s="15"/>
      <c r="O121" s="15"/>
      <c r="P121" s="15"/>
      <c r="Q121" s="15"/>
      <c r="R121" s="15"/>
      <c r="S121" s="15"/>
      <c r="T121" s="15"/>
      <c r="U121" s="15"/>
      <c r="V121" s="17"/>
      <c r="W121" s="15"/>
      <c r="X121" s="7"/>
      <c r="Y121" s="7"/>
      <c r="Z121" s="7"/>
      <c r="AA121" s="7"/>
      <c r="AB121" s="7"/>
      <c r="AC121" s="7"/>
      <c r="AD121" s="7"/>
      <c r="AE121" s="7"/>
      <c r="AF121" s="7"/>
      <c r="AG121" s="7"/>
      <c r="AH121" s="7"/>
      <c r="AI121" s="7"/>
      <c r="AJ121" s="7"/>
      <c r="AK121" s="7"/>
      <c r="AL121" s="7"/>
      <c r="AM121" s="7"/>
      <c r="AN121" s="7"/>
    </row>
    <row r="122" spans="1:40" ht="12" customHeight="1">
      <c r="A122" s="15"/>
      <c r="B122" s="16"/>
      <c r="C122" s="167" t="s">
        <v>15</v>
      </c>
      <c r="D122" s="167"/>
      <c r="E122" s="167"/>
      <c r="F122" s="167"/>
      <c r="G122" s="167"/>
      <c r="H122" s="167"/>
      <c r="I122" s="15"/>
      <c r="J122" s="15"/>
      <c r="K122" s="15"/>
      <c r="L122" s="15"/>
      <c r="M122" s="15"/>
      <c r="N122" s="15"/>
      <c r="O122" s="15"/>
      <c r="P122" s="15"/>
      <c r="Q122" s="15"/>
      <c r="R122" s="147"/>
      <c r="S122" s="147"/>
      <c r="T122" s="147"/>
      <c r="U122" s="148"/>
      <c r="V122" s="17"/>
      <c r="W122" s="15"/>
      <c r="X122" s="7"/>
      <c r="Y122" s="7"/>
      <c r="Z122" s="7"/>
      <c r="AA122" s="7"/>
      <c r="AB122" s="7"/>
      <c r="AC122" s="7"/>
      <c r="AD122" s="7"/>
      <c r="AE122" s="7"/>
      <c r="AF122" s="7"/>
      <c r="AG122" s="7"/>
      <c r="AH122" s="7"/>
      <c r="AI122" s="7"/>
      <c r="AJ122" s="7"/>
      <c r="AK122" s="7"/>
      <c r="AL122" s="7"/>
      <c r="AM122" s="7"/>
      <c r="AN122" s="7"/>
    </row>
    <row r="123" spans="1:40" ht="9.75" customHeight="1">
      <c r="A123" s="15"/>
      <c r="B123" s="16"/>
      <c r="C123" s="501"/>
      <c r="D123" s="501"/>
      <c r="E123" s="501"/>
      <c r="F123" s="501"/>
      <c r="G123" s="501"/>
      <c r="H123" s="501"/>
      <c r="I123" s="501"/>
      <c r="J123" s="15"/>
      <c r="K123" s="15"/>
      <c r="L123" s="15"/>
      <c r="M123" s="15"/>
      <c r="N123" s="15"/>
      <c r="O123" s="15"/>
      <c r="P123" s="15"/>
      <c r="Q123" s="15"/>
      <c r="R123" s="15"/>
      <c r="S123" s="15"/>
      <c r="T123" s="15"/>
      <c r="U123" s="15"/>
      <c r="V123" s="17"/>
      <c r="W123" s="15"/>
      <c r="X123" s="7"/>
      <c r="Y123" s="7"/>
      <c r="Z123" s="7"/>
      <c r="AA123" s="7"/>
      <c r="AB123" s="7"/>
      <c r="AC123" s="7"/>
      <c r="AD123" s="7"/>
      <c r="AE123" s="7"/>
      <c r="AF123" s="7"/>
      <c r="AG123" s="7"/>
      <c r="AH123" s="7"/>
      <c r="AI123" s="7"/>
      <c r="AJ123" s="7"/>
      <c r="AK123" s="7"/>
      <c r="AL123" s="7"/>
      <c r="AM123" s="7"/>
      <c r="AN123" s="7"/>
    </row>
    <row r="124" spans="1:40" ht="11.25" customHeight="1">
      <c r="A124" s="15"/>
      <c r="B124" s="16"/>
      <c r="C124" s="15"/>
      <c r="D124" s="15"/>
      <c r="E124" s="15"/>
      <c r="F124" s="15"/>
      <c r="G124" s="15"/>
      <c r="H124" s="15"/>
      <c r="I124" s="15"/>
      <c r="J124" s="15"/>
      <c r="K124" s="15"/>
      <c r="L124" s="15"/>
      <c r="M124" s="15"/>
      <c r="N124" s="15"/>
      <c r="O124" s="15"/>
      <c r="P124" s="15"/>
      <c r="Q124" s="15"/>
      <c r="R124" s="15"/>
      <c r="S124" s="15"/>
      <c r="T124" s="15"/>
      <c r="U124" s="15"/>
      <c r="V124" s="17"/>
      <c r="W124" s="15"/>
      <c r="X124" s="7"/>
      <c r="Y124" s="7"/>
      <c r="Z124" s="7"/>
      <c r="AA124" s="7"/>
      <c r="AB124" s="7"/>
      <c r="AC124" s="7"/>
      <c r="AD124" s="7"/>
      <c r="AE124" s="7"/>
      <c r="AF124" s="7"/>
      <c r="AG124" s="7"/>
      <c r="AH124" s="7"/>
      <c r="AI124" s="7"/>
      <c r="AJ124" s="7"/>
      <c r="AK124" s="7"/>
      <c r="AL124" s="7"/>
      <c r="AM124" s="7"/>
      <c r="AN124" s="7"/>
    </row>
    <row r="125" spans="1:40" ht="11.25" customHeight="1">
      <c r="A125" s="15"/>
      <c r="B125" s="16"/>
      <c r="C125" s="15"/>
      <c r="D125" s="15"/>
      <c r="E125" s="15"/>
      <c r="F125" s="15"/>
      <c r="G125" s="15"/>
      <c r="H125" s="15"/>
      <c r="I125" s="15"/>
      <c r="J125" s="15"/>
      <c r="K125" s="15"/>
      <c r="L125" s="15"/>
      <c r="M125" s="15"/>
      <c r="N125" s="15"/>
      <c r="O125" s="15"/>
      <c r="P125" s="15"/>
      <c r="Q125" s="15"/>
      <c r="R125" s="15"/>
      <c r="S125" s="15"/>
      <c r="T125" s="15"/>
      <c r="U125" s="15"/>
      <c r="V125" s="17"/>
      <c r="W125" s="15"/>
      <c r="X125" s="7"/>
      <c r="Y125" s="7"/>
      <c r="Z125" s="7"/>
      <c r="AA125" s="7"/>
      <c r="AB125" s="7"/>
      <c r="AC125" s="7"/>
      <c r="AD125" s="7"/>
      <c r="AE125" s="7"/>
      <c r="AF125" s="7"/>
      <c r="AG125" s="7"/>
      <c r="AH125" s="7"/>
      <c r="AI125" s="7"/>
      <c r="AJ125" s="7"/>
      <c r="AK125" s="7"/>
      <c r="AL125" s="7"/>
      <c r="AM125" s="7"/>
      <c r="AN125" s="7"/>
    </row>
    <row r="126" spans="1:40" s="1" customFormat="1" ht="11.25" customHeight="1">
      <c r="A126" s="30"/>
      <c r="B126" s="16"/>
      <c r="C126" s="30" t="s">
        <v>198</v>
      </c>
      <c r="D126" s="30"/>
      <c r="E126" s="30"/>
      <c r="F126" s="30"/>
      <c r="G126" s="30"/>
      <c r="H126" s="30"/>
      <c r="I126" s="30"/>
      <c r="J126" s="30"/>
      <c r="K126" s="30"/>
      <c r="L126" s="30"/>
      <c r="M126" s="30"/>
      <c r="N126" s="30"/>
      <c r="O126" s="30"/>
      <c r="P126" s="30"/>
      <c r="Q126" s="30"/>
      <c r="R126" s="30"/>
      <c r="S126" s="30"/>
      <c r="T126" s="30"/>
      <c r="U126" s="30"/>
      <c r="V126" s="47"/>
      <c r="W126" s="30"/>
      <c r="X126" s="100"/>
      <c r="Y126" s="100"/>
      <c r="Z126" s="100"/>
      <c r="AA126" s="100"/>
      <c r="AB126" s="100"/>
      <c r="AC126" s="100"/>
      <c r="AD126" s="100"/>
      <c r="AE126" s="100"/>
      <c r="AF126" s="100"/>
      <c r="AG126" s="100"/>
      <c r="AH126" s="100"/>
      <c r="AI126" s="100"/>
      <c r="AJ126" s="100"/>
      <c r="AK126" s="100"/>
      <c r="AL126" s="100"/>
      <c r="AM126" s="100"/>
      <c r="AN126" s="100"/>
    </row>
    <row r="127" spans="1:40" s="1" customFormat="1" ht="11.25" customHeight="1">
      <c r="A127" s="30"/>
      <c r="B127" s="16"/>
      <c r="C127" s="408" t="s">
        <v>572</v>
      </c>
      <c r="D127" s="30"/>
      <c r="E127" s="30"/>
      <c r="F127" s="30"/>
      <c r="G127" s="30"/>
      <c r="H127" s="30"/>
      <c r="I127" s="30"/>
      <c r="J127" s="30"/>
      <c r="K127" s="30"/>
      <c r="L127" s="30"/>
      <c r="M127" s="30"/>
      <c r="N127" s="30"/>
      <c r="O127" s="30"/>
      <c r="P127" s="30"/>
      <c r="Q127" s="30"/>
      <c r="R127" s="30"/>
      <c r="S127" s="30"/>
      <c r="T127" s="30"/>
      <c r="U127" s="30"/>
      <c r="V127" s="47"/>
      <c r="W127" s="30"/>
      <c r="X127" s="100"/>
      <c r="Y127" s="100"/>
      <c r="Z127" s="100"/>
      <c r="AA127" s="100"/>
      <c r="AB127" s="100"/>
      <c r="AC127" s="100"/>
      <c r="AD127" s="100"/>
      <c r="AE127" s="100"/>
      <c r="AF127" s="100"/>
      <c r="AG127" s="100"/>
      <c r="AH127" s="100"/>
      <c r="AI127" s="100"/>
      <c r="AJ127" s="100"/>
      <c r="AK127" s="100"/>
      <c r="AL127" s="100"/>
      <c r="AM127" s="100"/>
      <c r="AN127" s="100"/>
    </row>
    <row r="128" spans="1:40" s="1" customFormat="1" ht="11.25" customHeight="1">
      <c r="A128" s="30"/>
      <c r="B128" s="16"/>
      <c r="C128" s="408" t="s">
        <v>573</v>
      </c>
      <c r="D128" s="30"/>
      <c r="E128" s="30"/>
      <c r="F128" s="30"/>
      <c r="G128" s="30"/>
      <c r="H128" s="30"/>
      <c r="I128" s="30"/>
      <c r="J128" s="30"/>
      <c r="K128" s="30"/>
      <c r="L128" s="30"/>
      <c r="M128" s="30"/>
      <c r="N128" s="30"/>
      <c r="O128" s="30"/>
      <c r="P128" s="30"/>
      <c r="Q128" s="30"/>
      <c r="R128" s="30"/>
      <c r="S128" s="30"/>
      <c r="T128" s="30"/>
      <c r="U128" s="30"/>
      <c r="V128" s="47"/>
      <c r="W128" s="30"/>
      <c r="X128" s="100"/>
      <c r="Y128" s="100"/>
      <c r="Z128" s="100"/>
      <c r="AA128" s="100"/>
      <c r="AB128" s="100"/>
      <c r="AC128" s="100"/>
      <c r="AD128" s="100"/>
      <c r="AE128" s="100"/>
      <c r="AF128" s="100"/>
      <c r="AG128" s="100"/>
      <c r="AH128" s="100"/>
      <c r="AI128" s="100"/>
      <c r="AJ128" s="100"/>
      <c r="AK128" s="100"/>
      <c r="AL128" s="100"/>
      <c r="AM128" s="100"/>
      <c r="AN128" s="100"/>
    </row>
    <row r="129" spans="1:40" s="1" customFormat="1" ht="11.25" customHeight="1">
      <c r="A129" s="30"/>
      <c r="B129" s="16"/>
      <c r="C129" s="408" t="s">
        <v>574</v>
      </c>
      <c r="D129" s="30"/>
      <c r="E129" s="30"/>
      <c r="F129" s="30"/>
      <c r="G129" s="30"/>
      <c r="H129" s="30"/>
      <c r="I129" s="30"/>
      <c r="J129" s="30"/>
      <c r="K129" s="30"/>
      <c r="L129" s="30"/>
      <c r="M129" s="30"/>
      <c r="N129" s="30"/>
      <c r="O129" s="30"/>
      <c r="P129" s="30"/>
      <c r="Q129" s="30"/>
      <c r="R129" s="30"/>
      <c r="S129" s="30"/>
      <c r="T129" s="30"/>
      <c r="U129" s="30"/>
      <c r="V129" s="47"/>
      <c r="W129" s="30"/>
      <c r="X129" s="100"/>
      <c r="Y129" s="100"/>
      <c r="Z129" s="100"/>
      <c r="AA129" s="100"/>
      <c r="AB129" s="100"/>
      <c r="AC129" s="100"/>
      <c r="AD129" s="100"/>
      <c r="AE129" s="100"/>
      <c r="AF129" s="100"/>
      <c r="AG129" s="100"/>
      <c r="AH129" s="100"/>
      <c r="AI129" s="100"/>
      <c r="AJ129" s="100"/>
      <c r="AK129" s="100"/>
      <c r="AL129" s="100"/>
      <c r="AM129" s="100"/>
      <c r="AN129" s="100"/>
    </row>
    <row r="130" spans="1:40" s="1" customFormat="1" ht="11.25" customHeight="1">
      <c r="A130" s="30"/>
      <c r="B130" s="16"/>
      <c r="C130" s="30" t="s">
        <v>199</v>
      </c>
      <c r="D130" s="30"/>
      <c r="E130" s="30"/>
      <c r="F130" s="30"/>
      <c r="G130" s="30"/>
      <c r="H130" s="30"/>
      <c r="I130" s="30"/>
      <c r="J130" s="30"/>
      <c r="K130" s="30"/>
      <c r="L130" s="30"/>
      <c r="M130" s="30"/>
      <c r="N130" s="30"/>
      <c r="O130" s="30"/>
      <c r="P130" s="30"/>
      <c r="Q130" s="30"/>
      <c r="R130" s="30"/>
      <c r="S130" s="569" t="s">
        <v>571</v>
      </c>
      <c r="T130" s="569"/>
      <c r="U130" s="569"/>
      <c r="V130" s="570"/>
      <c r="W130" s="30"/>
      <c r="X130" s="100"/>
      <c r="Y130" s="100"/>
      <c r="Z130" s="100"/>
      <c r="AA130" s="100"/>
      <c r="AB130" s="100"/>
      <c r="AC130" s="100"/>
      <c r="AD130" s="100"/>
      <c r="AE130" s="100"/>
      <c r="AF130" s="100"/>
      <c r="AG130" s="100"/>
      <c r="AH130" s="100"/>
      <c r="AI130" s="100"/>
      <c r="AJ130" s="100"/>
      <c r="AK130" s="100"/>
      <c r="AL130" s="100"/>
      <c r="AM130" s="100"/>
      <c r="AN130" s="100"/>
    </row>
    <row r="131" spans="1:40" s="1" customFormat="1" ht="11.25" customHeight="1">
      <c r="A131" s="30"/>
      <c r="B131" s="149"/>
      <c r="C131" s="112"/>
      <c r="D131" s="112"/>
      <c r="E131" s="112"/>
      <c r="F131" s="112"/>
      <c r="G131" s="112"/>
      <c r="H131" s="112"/>
      <c r="I131" s="112"/>
      <c r="J131" s="112"/>
      <c r="K131" s="112"/>
      <c r="L131" s="112"/>
      <c r="M131" s="112"/>
      <c r="N131" s="112"/>
      <c r="O131" s="112"/>
      <c r="P131" s="112"/>
      <c r="Q131" s="112"/>
      <c r="R131" s="112"/>
      <c r="S131" s="150"/>
      <c r="T131" s="150"/>
      <c r="U131" s="150"/>
      <c r="V131" s="151"/>
      <c r="W131" s="30"/>
      <c r="X131" s="100"/>
      <c r="Y131" s="100"/>
      <c r="Z131" s="100"/>
      <c r="AA131" s="100"/>
      <c r="AB131" s="100"/>
      <c r="AC131" s="100"/>
      <c r="AD131" s="100"/>
      <c r="AE131" s="100"/>
      <c r="AF131" s="100"/>
      <c r="AG131" s="100"/>
      <c r="AH131" s="100"/>
      <c r="AI131" s="100"/>
      <c r="AJ131" s="100"/>
      <c r="AK131" s="100"/>
      <c r="AL131" s="100"/>
      <c r="AM131" s="100"/>
      <c r="AN131" s="100"/>
    </row>
    <row r="132" spans="1:40" s="1" customFormat="1" ht="7.5" customHeight="1">
      <c r="A132" s="30"/>
      <c r="B132" s="138"/>
      <c r="C132" s="30"/>
      <c r="D132" s="30"/>
      <c r="E132" s="30"/>
      <c r="F132" s="30"/>
      <c r="G132" s="30"/>
      <c r="H132" s="30"/>
      <c r="I132" s="30"/>
      <c r="J132" s="30"/>
      <c r="K132" s="30"/>
      <c r="L132" s="30"/>
      <c r="M132" s="30"/>
      <c r="N132" s="30"/>
      <c r="O132" s="30"/>
      <c r="P132" s="30"/>
      <c r="Q132" s="30"/>
      <c r="R132" s="30"/>
      <c r="S132" s="30"/>
      <c r="T132" s="30"/>
      <c r="U132" s="30"/>
      <c r="V132" s="30"/>
      <c r="W132" s="30"/>
      <c r="X132" s="100"/>
      <c r="Y132" s="100"/>
      <c r="Z132" s="100"/>
      <c r="AA132" s="100"/>
      <c r="AB132" s="100"/>
      <c r="AC132" s="100"/>
      <c r="AD132" s="100"/>
      <c r="AE132" s="100"/>
      <c r="AF132" s="100"/>
      <c r="AG132" s="100"/>
      <c r="AH132" s="100"/>
      <c r="AI132" s="100"/>
      <c r="AJ132" s="100"/>
      <c r="AK132" s="100"/>
      <c r="AL132" s="100"/>
      <c r="AM132" s="100"/>
      <c r="AN132" s="100"/>
    </row>
    <row r="133" spans="1:40" ht="9" customHeight="1">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row>
    <row r="134" spans="1:40" hidden="1">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row>
    <row r="135" spans="1:40" hidden="1">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row>
    <row r="136" spans="1:40" hidden="1">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c r="AK136" s="7"/>
      <c r="AL136" s="7"/>
      <c r="AM136" s="7"/>
      <c r="AN136" s="7"/>
    </row>
    <row r="137" spans="1:40" hidden="1">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row>
    <row r="138" spans="1:40" hidden="1">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row>
    <row r="139" spans="1:40" hidden="1">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c r="AK139" s="7"/>
      <c r="AL139" s="7"/>
      <c r="AM139" s="7"/>
      <c r="AN139" s="7"/>
    </row>
    <row r="140" spans="1:40" hidden="1">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row>
    <row r="141" spans="1:40" hidden="1">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c r="AK141" s="7"/>
      <c r="AL141" s="7"/>
      <c r="AM141" s="7"/>
      <c r="AN141" s="7"/>
    </row>
    <row r="142" spans="1:40" hidden="1">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row>
    <row r="143" spans="1:40" hidden="1">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c r="AA143" s="7"/>
      <c r="AB143" s="7"/>
      <c r="AC143" s="7"/>
      <c r="AD143" s="7"/>
      <c r="AE143" s="7"/>
      <c r="AF143" s="7"/>
      <c r="AG143" s="7"/>
      <c r="AH143" s="7"/>
      <c r="AI143" s="7"/>
      <c r="AJ143" s="7"/>
      <c r="AK143" s="7"/>
      <c r="AL143" s="7"/>
      <c r="AM143" s="7"/>
      <c r="AN143" s="7"/>
    </row>
    <row r="144" spans="1:40" hidden="1">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7"/>
      <c r="AE144" s="7"/>
      <c r="AF144" s="7"/>
      <c r="AG144" s="7"/>
      <c r="AH144" s="7"/>
      <c r="AI144" s="7"/>
      <c r="AJ144" s="7"/>
      <c r="AK144" s="7"/>
      <c r="AL144" s="7"/>
      <c r="AM144" s="7"/>
      <c r="AN144" s="7"/>
    </row>
    <row r="145" spans="1:40" hidden="1">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row>
    <row r="146" spans="1:40" hidden="1">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row>
    <row r="147" spans="1:40" hidden="1">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row>
    <row r="148" spans="1:40" hidden="1">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c r="AA148" s="7"/>
      <c r="AB148" s="7"/>
      <c r="AC148" s="7"/>
      <c r="AD148" s="7"/>
      <c r="AE148" s="7"/>
      <c r="AF148" s="7"/>
      <c r="AG148" s="7"/>
      <c r="AH148" s="7"/>
      <c r="AI148" s="7"/>
      <c r="AJ148" s="7"/>
      <c r="AK148" s="7"/>
      <c r="AL148" s="7"/>
      <c r="AM148" s="7"/>
      <c r="AN148" s="7"/>
    </row>
    <row r="149" spans="1:40" hidden="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row>
    <row r="150" spans="1:40" hidden="1">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c r="AA150" s="7"/>
      <c r="AB150" s="7"/>
      <c r="AC150" s="7"/>
      <c r="AD150" s="7"/>
      <c r="AE150" s="7"/>
      <c r="AF150" s="7"/>
      <c r="AG150" s="7"/>
      <c r="AH150" s="7"/>
      <c r="AI150" s="7"/>
      <c r="AJ150" s="7"/>
      <c r="AK150" s="7"/>
      <c r="AL150" s="7"/>
      <c r="AM150" s="7"/>
      <c r="AN150" s="7"/>
    </row>
    <row r="151" spans="1:40" hidden="1">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c r="AA151" s="7"/>
      <c r="AB151" s="7"/>
      <c r="AC151" s="7"/>
      <c r="AD151" s="7"/>
      <c r="AE151" s="7"/>
      <c r="AF151" s="7"/>
      <c r="AG151" s="7"/>
      <c r="AH151" s="7"/>
      <c r="AI151" s="7"/>
      <c r="AJ151" s="7"/>
      <c r="AK151" s="7"/>
      <c r="AL151" s="7"/>
      <c r="AM151" s="7"/>
      <c r="AN151" s="7"/>
    </row>
    <row r="152" spans="1:40" hidden="1">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row>
    <row r="153" spans="1:40" hidden="1">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c r="AA153" s="7"/>
      <c r="AB153" s="7"/>
      <c r="AC153" s="7"/>
      <c r="AD153" s="7"/>
      <c r="AE153" s="7"/>
      <c r="AF153" s="7"/>
      <c r="AG153" s="7"/>
      <c r="AH153" s="7"/>
      <c r="AI153" s="7"/>
      <c r="AJ153" s="7"/>
      <c r="AK153" s="7"/>
      <c r="AL153" s="7"/>
      <c r="AM153" s="7"/>
      <c r="AN153" s="7"/>
    </row>
    <row r="154" spans="1:40" hidden="1">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c r="AA154" s="7"/>
      <c r="AB154" s="7"/>
      <c r="AC154" s="7"/>
      <c r="AD154" s="7"/>
      <c r="AE154" s="7"/>
      <c r="AF154" s="7"/>
      <c r="AG154" s="7"/>
      <c r="AH154" s="7"/>
      <c r="AI154" s="7"/>
      <c r="AJ154" s="7"/>
      <c r="AK154" s="7"/>
      <c r="AL154" s="7"/>
      <c r="AM154" s="7"/>
      <c r="AN154" s="7"/>
    </row>
    <row r="155" spans="1:40" hidden="1">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row>
    <row r="156" spans="1:40" hidden="1">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c r="AA156" s="7"/>
      <c r="AB156" s="7"/>
      <c r="AC156" s="7"/>
      <c r="AD156" s="7"/>
      <c r="AE156" s="7"/>
      <c r="AF156" s="7"/>
      <c r="AG156" s="7"/>
      <c r="AH156" s="7"/>
      <c r="AI156" s="7"/>
      <c r="AJ156" s="7"/>
      <c r="AK156" s="7"/>
      <c r="AL156" s="7"/>
      <c r="AM156" s="7"/>
      <c r="AN156" s="7"/>
    </row>
    <row r="157" spans="1:40" hidden="1">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row>
    <row r="158" spans="1:40" hidden="1">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row>
    <row r="159" spans="1:40" hidden="1">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row>
    <row r="160" spans="1:40" hidden="1">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row>
    <row r="161" spans="1:40" hidden="1">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row>
    <row r="162" spans="1:40" hidden="1">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row>
    <row r="163" spans="1:40" hidden="1">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row>
    <row r="164" spans="1:40" hidden="1">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row>
    <row r="165" spans="1:40" hidden="1">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row>
    <row r="166" spans="1:40" hidden="1">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c r="AA166" s="7"/>
      <c r="AB166" s="7"/>
      <c r="AC166" s="7"/>
      <c r="AD166" s="7"/>
      <c r="AE166" s="7"/>
      <c r="AF166" s="7"/>
      <c r="AG166" s="7"/>
      <c r="AH166" s="7"/>
      <c r="AI166" s="7"/>
      <c r="AJ166" s="7"/>
      <c r="AK166" s="7"/>
      <c r="AL166" s="7"/>
      <c r="AM166" s="7"/>
      <c r="AN166" s="7"/>
    </row>
    <row r="167" spans="1:40" hidden="1">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row>
    <row r="168" spans="1:40" hidden="1">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c r="AA168" s="7"/>
      <c r="AB168" s="7"/>
      <c r="AC168" s="7"/>
      <c r="AD168" s="7"/>
      <c r="AE168" s="7"/>
      <c r="AF168" s="7"/>
      <c r="AG168" s="7"/>
      <c r="AH168" s="7"/>
      <c r="AI168" s="7"/>
      <c r="AJ168" s="7"/>
      <c r="AK168" s="7"/>
      <c r="AL168" s="7"/>
      <c r="AM168" s="7"/>
      <c r="AN168" s="7"/>
    </row>
    <row r="169" spans="1:40" hidden="1">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row>
    <row r="170" spans="1:40" hidden="1">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row>
    <row r="171" spans="1:40" hidden="1">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row>
    <row r="172" spans="1:40" hidden="1">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row>
    <row r="173" spans="1:40" hidden="1">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row>
    <row r="174" spans="1:40" hidden="1">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c r="AA174" s="7"/>
      <c r="AB174" s="7"/>
      <c r="AC174" s="7"/>
      <c r="AD174" s="7"/>
      <c r="AE174" s="7"/>
      <c r="AF174" s="7"/>
      <c r="AG174" s="7"/>
      <c r="AH174" s="7"/>
      <c r="AI174" s="7"/>
      <c r="AJ174" s="7"/>
      <c r="AK174" s="7"/>
      <c r="AL174" s="7"/>
      <c r="AM174" s="7"/>
      <c r="AN174" s="7"/>
    </row>
    <row r="175" spans="1:40" hidden="1">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row>
    <row r="176" spans="1:40" hidden="1">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row>
    <row r="177" spans="1:40" hidden="1">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row>
    <row r="178" spans="1:40" hidden="1">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row>
    <row r="179" spans="1:40" hidden="1">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7"/>
      <c r="AN179" s="7"/>
    </row>
    <row r="180" spans="1:40" hidden="1">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row>
    <row r="181" spans="1:40" hidden="1">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7"/>
      <c r="AN181" s="7"/>
    </row>
    <row r="182" spans="1:40" hidden="1">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c r="AA182" s="7"/>
      <c r="AB182" s="7"/>
      <c r="AC182" s="7"/>
      <c r="AD182" s="7"/>
      <c r="AE182" s="7"/>
      <c r="AF182" s="7"/>
      <c r="AG182" s="7"/>
      <c r="AH182" s="7"/>
      <c r="AI182" s="7"/>
      <c r="AJ182" s="7"/>
      <c r="AK182" s="7"/>
      <c r="AL182" s="7"/>
      <c r="AM182" s="7"/>
      <c r="AN182" s="7"/>
    </row>
    <row r="183" spans="1:40" hidden="1">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c r="AA183" s="7"/>
      <c r="AB183" s="7"/>
      <c r="AC183" s="7"/>
      <c r="AD183" s="7"/>
      <c r="AE183" s="7"/>
      <c r="AF183" s="7"/>
      <c r="AG183" s="7"/>
      <c r="AH183" s="7"/>
      <c r="AI183" s="7"/>
      <c r="AJ183" s="7"/>
      <c r="AK183" s="7"/>
      <c r="AL183" s="7"/>
      <c r="AM183" s="7"/>
      <c r="AN183" s="7"/>
    </row>
    <row r="184" spans="1:40" hidden="1">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row>
    <row r="185" spans="1:40" hidden="1">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c r="AA185" s="7"/>
      <c r="AB185" s="7"/>
      <c r="AC185" s="7"/>
      <c r="AD185" s="7"/>
      <c r="AE185" s="7"/>
      <c r="AF185" s="7"/>
      <c r="AG185" s="7"/>
      <c r="AH185" s="7"/>
      <c r="AI185" s="7"/>
      <c r="AJ185" s="7"/>
      <c r="AK185" s="7"/>
      <c r="AL185" s="7"/>
      <c r="AM185" s="7"/>
      <c r="AN185" s="7"/>
    </row>
    <row r="186" spans="1:40" hidden="1">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c r="AA186" s="7"/>
      <c r="AB186" s="7"/>
      <c r="AC186" s="7"/>
      <c r="AD186" s="7"/>
      <c r="AE186" s="7"/>
      <c r="AF186" s="7"/>
      <c r="AG186" s="7"/>
      <c r="AH186" s="7"/>
      <c r="AI186" s="7"/>
      <c r="AJ186" s="7"/>
      <c r="AK186" s="7"/>
      <c r="AL186" s="7"/>
      <c r="AM186" s="7"/>
      <c r="AN186" s="7"/>
    </row>
    <row r="187" spans="1:40" hidden="1">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row>
    <row r="188" spans="1:40"/>
  </sheetData>
  <sheetProtection selectLockedCells="1"/>
  <protectedRanges>
    <protectedRange sqref="K118 C121 C117:C118" name="Unterschrift"/>
    <protectedRange sqref="C60:C66 D72 J72 J74 D74 J76 D76 M72 U72 U74 M74 M76 U76 D87 C87:C88 C89:D89 C91:D91 J91 J89 J87 J95 J97 J99 C95:D95 C97:D97 C99:D99 C103:D103 C105:D105 J105 J103 L87:M87 L89:M89 L91:M91 L95:M95 L97:M97 L99:M99 U99 U97 U95 U91 U89 U87" name="Titan"/>
    <protectedRange sqref="K19 N19 C19:G20" name="Zeitpunkt"/>
    <protectedRange sqref="C10:U10" name="VN"/>
    <protectedRange sqref="C28:U30" name="Portfolio"/>
    <protectedRange sqref="Y6 R37 R43 N48 C35:C44" name="MVM"/>
  </protectedRanges>
  <mergeCells count="90">
    <mergeCell ref="R34:T34"/>
    <mergeCell ref="P28:U28"/>
    <mergeCell ref="E30:G30"/>
    <mergeCell ref="I30:N30"/>
    <mergeCell ref="L44:P44"/>
    <mergeCell ref="I34:Q34"/>
    <mergeCell ref="E51:F51"/>
    <mergeCell ref="I51:J51"/>
    <mergeCell ref="K51:L51"/>
    <mergeCell ref="C67:U67"/>
    <mergeCell ref="I59:Q59"/>
    <mergeCell ref="R59:T59"/>
    <mergeCell ref="D61:G61"/>
    <mergeCell ref="D99:I99"/>
    <mergeCell ref="M99:T99"/>
    <mergeCell ref="D91:I91"/>
    <mergeCell ref="M91:T91"/>
    <mergeCell ref="D95:I95"/>
    <mergeCell ref="M95:T95"/>
    <mergeCell ref="D97:I97"/>
    <mergeCell ref="M97:T97"/>
    <mergeCell ref="D87:I87"/>
    <mergeCell ref="M87:T87"/>
    <mergeCell ref="D89:I89"/>
    <mergeCell ref="M89:T89"/>
    <mergeCell ref="D76:I76"/>
    <mergeCell ref="M76:T76"/>
    <mergeCell ref="C79:U79"/>
    <mergeCell ref="C81:U81"/>
    <mergeCell ref="D72:I72"/>
    <mergeCell ref="M72:T72"/>
    <mergeCell ref="D74:I74"/>
    <mergeCell ref="M74:T74"/>
    <mergeCell ref="C68:U68"/>
    <mergeCell ref="C123:I123"/>
    <mergeCell ref="C108:U108"/>
    <mergeCell ref="C113:U113"/>
    <mergeCell ref="C118:I118"/>
    <mergeCell ref="K118:U118"/>
    <mergeCell ref="D115:U115"/>
    <mergeCell ref="C114:U114"/>
    <mergeCell ref="C10:G10"/>
    <mergeCell ref="I10:U10"/>
    <mergeCell ref="S130:V130"/>
    <mergeCell ref="D63:P63"/>
    <mergeCell ref="D64:U64"/>
    <mergeCell ref="D65:U65"/>
    <mergeCell ref="D66:U66"/>
    <mergeCell ref="C119:I119"/>
    <mergeCell ref="K119:U119"/>
    <mergeCell ref="C121:I121"/>
    <mergeCell ref="I38:J38"/>
    <mergeCell ref="E38:F39"/>
    <mergeCell ref="I39:J39"/>
    <mergeCell ref="P30:U30"/>
    <mergeCell ref="K20:M20"/>
    <mergeCell ref="I26:Q26"/>
    <mergeCell ref="U8:W8"/>
    <mergeCell ref="E3:I3"/>
    <mergeCell ref="E4:I4"/>
    <mergeCell ref="N4:U4"/>
    <mergeCell ref="J4:M4"/>
    <mergeCell ref="C5:U6"/>
    <mergeCell ref="C2:D4"/>
    <mergeCell ref="E2:I2"/>
    <mergeCell ref="C7:U7"/>
    <mergeCell ref="D19:G19"/>
    <mergeCell ref="K19:M19"/>
    <mergeCell ref="P19:T19"/>
    <mergeCell ref="E28:G28"/>
    <mergeCell ref="I28:N28"/>
    <mergeCell ref="I20:J20"/>
    <mergeCell ref="R26:T26"/>
    <mergeCell ref="C21:E21"/>
    <mergeCell ref="F21:U21"/>
    <mergeCell ref="D48:M48"/>
    <mergeCell ref="D50:T50"/>
    <mergeCell ref="R37:T39"/>
    <mergeCell ref="M37:P37"/>
    <mergeCell ref="M38:P38"/>
    <mergeCell ref="M43:P43"/>
    <mergeCell ref="R43:T44"/>
    <mergeCell ref="E42:F42"/>
    <mergeCell ref="I42:J42"/>
    <mergeCell ref="K42:L42"/>
    <mergeCell ref="E37:H37"/>
    <mergeCell ref="D46:T46"/>
    <mergeCell ref="K43:L43"/>
    <mergeCell ref="E43:H43"/>
    <mergeCell ref="O39:P39"/>
  </mergeCells>
  <phoneticPr fontId="6" type="noConversion"/>
  <conditionalFormatting sqref="T105">
    <cfRule type="cellIs" dxfId="1" priority="1" stopIfTrue="1" operator="greaterThanOrEqual">
      <formula>0</formula>
    </cfRule>
    <cfRule type="cellIs" dxfId="0" priority="2" stopIfTrue="1" operator="lessThan">
      <formula>0</formula>
    </cfRule>
  </conditionalFormatting>
  <dataValidations count="12">
    <dataValidation type="list" allowBlank="1" showInputMessage="1" showErrorMessage="1" sqref="I120 I124:I135 I110 C107:I107" xr:uid="{00000000-0002-0000-0400-000000000000}">
      <formula1>#REF!</formula1>
    </dataValidation>
    <dataValidation type="list" allowBlank="1" showInputMessage="1" showErrorMessage="1" sqref="D87:I87 D89:I89 D91:I91" xr:uid="{00000000-0002-0000-0400-000001000000}">
      <formula1>Titanfonds</formula1>
    </dataValidation>
    <dataValidation type="list" allowBlank="1" showInputMessage="1" showErrorMessage="1" sqref="C87 C89 C91 C95 C97 C99 C103 C105 L87 L89 L91 L95 L97 L99" xr:uid="{00000000-0002-0000-0400-000002000000}">
      <formula1>Zuordnung</formula1>
    </dataValidation>
    <dataValidation type="list" allowBlank="1" showInputMessage="1" showErrorMessage="1" sqref="U87 U89 U91 U95 U97 U99 J87 J89 J91 J95 J97 J99 J103 J105 J72 J74 J76 U72 U74 U76" xr:uid="{00000000-0002-0000-0400-000003000000}">
      <formula1>Prozent</formula1>
    </dataValidation>
    <dataValidation type="list" allowBlank="1" showInputMessage="1" showErrorMessage="1" sqref="M87:T87 M89:T89 M91:T91" xr:uid="{00000000-0002-0000-0400-000004000000}">
      <formula1>Vermögensverwalter</formula1>
    </dataValidation>
    <dataValidation type="list" allowBlank="1" showInputMessage="1" showErrorMessage="1" sqref="M95:T95 M97:T97 M99:T99" xr:uid="{00000000-0002-0000-0400-000005000000}">
      <formula1>Portfolios</formula1>
    </dataValidation>
    <dataValidation type="list" allowBlank="1" showInputMessage="1" showErrorMessage="1" sqref="D103:I103 D105:I105 D95:I95 D97:I97 D99:I99" xr:uid="{00000000-0002-0000-0400-000006000000}">
      <formula1>Garantiefonds</formula1>
    </dataValidation>
    <dataValidation type="list" allowBlank="1" showInputMessage="1" showErrorMessage="1" sqref="R43:T44" xr:uid="{00000000-0002-0000-0400-000007000000}">
      <formula1>Anlagestrategie</formula1>
    </dataValidation>
    <dataValidation type="list" allowBlank="1" showInputMessage="1" showErrorMessage="1" sqref="R37:T39" xr:uid="{00000000-0002-0000-0400-000008000000}">
      <formula1>Aufteilung</formula1>
    </dataValidation>
    <dataValidation type="list" allowBlank="1" showInputMessage="1" showErrorMessage="1" sqref="K19:M19" xr:uid="{00000000-0002-0000-0400-000009000000}">
      <formula1>Monat</formula1>
    </dataValidation>
    <dataValidation type="list" allowBlank="1" showInputMessage="1" showErrorMessage="1" sqref="N19" xr:uid="{00000000-0002-0000-0400-00000A000000}">
      <formula1>Jahr</formula1>
    </dataValidation>
    <dataValidation type="list" allowBlank="1" showInputMessage="1" showErrorMessage="1" sqref="N48" xr:uid="{00000000-0002-0000-0400-00000C000000}">
      <formula1>Zielalter</formula1>
    </dataValidation>
  </dataValidations>
  <hyperlinks>
    <hyperlink ref="T117" r:id="rId1" xr:uid="{00000000-0004-0000-0400-000000000000}"/>
  </hyperlinks>
  <pageMargins left="0.39370078740157483" right="0.39370078740157483" top="0.39370078740157483" bottom="0.39370078740157483" header="0.51181102362204722" footer="0.19685039370078741"/>
  <pageSetup paperSize="9" scale="67" fitToHeight="2" orientation="portrait" verticalDpi="1200" r:id="rId2"/>
  <headerFooter alignWithMargins="0">
    <oddFooter>&amp;L&amp;8Seite &amp;P von &amp;N</oddFooter>
  </headerFooter>
  <rowBreaks count="1" manualBreakCount="1">
    <brk id="55" max="16383" man="1"/>
  </rowBreaks>
  <drawing r:id="rId3"/>
  <legacyDrawing r:id="rId4"/>
  <controls>
    <mc:AlternateContent xmlns:mc="http://schemas.openxmlformats.org/markup-compatibility/2006">
      <mc:Choice Requires="x14">
        <control shapeId="7259" r:id="rId5" name="OptionButton16">
          <controlPr autoLine="0" r:id="rId6">
            <anchor moveWithCells="1" sizeWithCells="1">
              <from>
                <xdr:col>19</xdr:col>
                <xdr:colOff>733425</xdr:colOff>
                <xdr:row>1</xdr:row>
                <xdr:rowOff>0</xdr:rowOff>
              </from>
              <to>
                <xdr:col>20</xdr:col>
                <xdr:colOff>171450</xdr:colOff>
                <xdr:row>1</xdr:row>
                <xdr:rowOff>0</xdr:rowOff>
              </to>
            </anchor>
          </controlPr>
        </control>
      </mc:Choice>
      <mc:Fallback>
        <control shapeId="7259" r:id="rId5" name="OptionButton16"/>
      </mc:Fallback>
    </mc:AlternateContent>
    <mc:AlternateContent xmlns:mc="http://schemas.openxmlformats.org/markup-compatibility/2006">
      <mc:Choice Requires="x14">
        <control shapeId="7252" r:id="rId7" name="OptionButton15">
          <controlPr autoLine="0" r:id="rId8">
            <anchor moveWithCells="1" sizeWithCells="1">
              <from>
                <xdr:col>2</xdr:col>
                <xdr:colOff>66675</xdr:colOff>
                <xdr:row>64</xdr:row>
                <xdr:rowOff>476250</xdr:rowOff>
              </from>
              <to>
                <xdr:col>3</xdr:col>
                <xdr:colOff>47625</xdr:colOff>
                <xdr:row>66</xdr:row>
                <xdr:rowOff>0</xdr:rowOff>
              </to>
            </anchor>
          </controlPr>
        </control>
      </mc:Choice>
      <mc:Fallback>
        <control shapeId="7252" r:id="rId7" name="OptionButton15"/>
      </mc:Fallback>
    </mc:AlternateContent>
    <mc:AlternateContent xmlns:mc="http://schemas.openxmlformats.org/markup-compatibility/2006">
      <mc:Choice Requires="x14">
        <control shapeId="7251" r:id="rId9" name="OptionButton14">
          <controlPr autoLine="0" r:id="rId8">
            <anchor moveWithCells="1" sizeWithCells="1">
              <from>
                <xdr:col>2</xdr:col>
                <xdr:colOff>57150</xdr:colOff>
                <xdr:row>63</xdr:row>
                <xdr:rowOff>333375</xdr:rowOff>
              </from>
              <to>
                <xdr:col>3</xdr:col>
                <xdr:colOff>38100</xdr:colOff>
                <xdr:row>64</xdr:row>
                <xdr:rowOff>257175</xdr:rowOff>
              </to>
            </anchor>
          </controlPr>
        </control>
      </mc:Choice>
      <mc:Fallback>
        <control shapeId="7251" r:id="rId9" name="OptionButton14"/>
      </mc:Fallback>
    </mc:AlternateContent>
    <mc:AlternateContent xmlns:mc="http://schemas.openxmlformats.org/markup-compatibility/2006">
      <mc:Choice Requires="x14">
        <control shapeId="7249" r:id="rId10" name="OptionButton12">
          <controlPr autoLine="0" r:id="rId8">
            <anchor moveWithCells="1" sizeWithCells="1">
              <from>
                <xdr:col>2</xdr:col>
                <xdr:colOff>57150</xdr:colOff>
                <xdr:row>62</xdr:row>
                <xdr:rowOff>228600</xdr:rowOff>
              </from>
              <to>
                <xdr:col>3</xdr:col>
                <xdr:colOff>38100</xdr:colOff>
                <xdr:row>63</xdr:row>
                <xdr:rowOff>285750</xdr:rowOff>
              </to>
            </anchor>
          </controlPr>
        </control>
      </mc:Choice>
      <mc:Fallback>
        <control shapeId="7249" r:id="rId10" name="OptionButton12"/>
      </mc:Fallback>
    </mc:AlternateContent>
    <mc:AlternateContent xmlns:mc="http://schemas.openxmlformats.org/markup-compatibility/2006">
      <mc:Choice Requires="x14">
        <control shapeId="7248" r:id="rId11" name="OptionButton11">
          <controlPr autoLine="0" r:id="rId8">
            <anchor moveWithCells="1" sizeWithCells="1">
              <from>
                <xdr:col>2</xdr:col>
                <xdr:colOff>57150</xdr:colOff>
                <xdr:row>62</xdr:row>
                <xdr:rowOff>0</xdr:rowOff>
              </from>
              <to>
                <xdr:col>3</xdr:col>
                <xdr:colOff>38100</xdr:colOff>
                <xdr:row>63</xdr:row>
                <xdr:rowOff>57150</xdr:rowOff>
              </to>
            </anchor>
          </controlPr>
        </control>
      </mc:Choice>
      <mc:Fallback>
        <control shapeId="7248" r:id="rId11" name="OptionButton11"/>
      </mc:Fallback>
    </mc:AlternateContent>
    <mc:AlternateContent xmlns:mc="http://schemas.openxmlformats.org/markup-compatibility/2006">
      <mc:Choice Requires="x14">
        <control shapeId="7250" r:id="rId12" name="OptionButton13">
          <controlPr autoLine="0" r:id="rId6">
            <anchor moveWithCells="1">
              <from>
                <xdr:col>2</xdr:col>
                <xdr:colOff>104775</xdr:colOff>
                <xdr:row>63</xdr:row>
                <xdr:rowOff>323850</xdr:rowOff>
              </from>
              <to>
                <xdr:col>3</xdr:col>
                <xdr:colOff>47625</xdr:colOff>
                <xdr:row>64</xdr:row>
                <xdr:rowOff>200025</xdr:rowOff>
              </to>
            </anchor>
          </controlPr>
        </control>
      </mc:Choice>
      <mc:Fallback>
        <control shapeId="7250" r:id="rId12" name="OptionButton13"/>
      </mc:Fallback>
    </mc:AlternateContent>
    <mc:AlternateContent xmlns:mc="http://schemas.openxmlformats.org/markup-compatibility/2006">
      <mc:Choice Requires="x14">
        <control shapeId="7246" r:id="rId13" name="OptionButton10">
          <controlPr autoLine="0" r:id="rId14">
            <anchor moveWithCells="1" sizeWithCells="1">
              <from>
                <xdr:col>15</xdr:col>
                <xdr:colOff>323850</xdr:colOff>
                <xdr:row>1</xdr:row>
                <xdr:rowOff>0</xdr:rowOff>
              </from>
              <to>
                <xdr:col>19</xdr:col>
                <xdr:colOff>171450</xdr:colOff>
                <xdr:row>1</xdr:row>
                <xdr:rowOff>0</xdr:rowOff>
              </to>
            </anchor>
          </controlPr>
        </control>
      </mc:Choice>
      <mc:Fallback>
        <control shapeId="7246" r:id="rId13" name="OptionButton10"/>
      </mc:Fallback>
    </mc:AlternateContent>
    <mc:AlternateContent xmlns:mc="http://schemas.openxmlformats.org/markup-compatibility/2006">
      <mc:Choice Requires="x14">
        <control shapeId="7241" r:id="rId15" name="OptionButton9">
          <controlPr autoLine="0" r:id="rId16">
            <anchor moveWithCells="1" sizeWithCells="1">
              <from>
                <xdr:col>2</xdr:col>
                <xdr:colOff>66675</xdr:colOff>
                <xdr:row>60</xdr:row>
                <xdr:rowOff>47625</xdr:rowOff>
              </from>
              <to>
                <xdr:col>6</xdr:col>
                <xdr:colOff>990600</xdr:colOff>
                <xdr:row>60</xdr:row>
                <xdr:rowOff>285750</xdr:rowOff>
              </to>
            </anchor>
          </controlPr>
        </control>
      </mc:Choice>
      <mc:Fallback>
        <control shapeId="7241" r:id="rId15" name="OptionButton9"/>
      </mc:Fallback>
    </mc:AlternateContent>
    <mc:AlternateContent xmlns:mc="http://schemas.openxmlformats.org/markup-compatibility/2006">
      <mc:Choice Requires="x14">
        <control shapeId="7240" r:id="rId17" name="OptionButton8">
          <controlPr autoLine="0" r:id="rId18">
            <anchor moveWithCells="1" sizeWithCells="1">
              <from>
                <xdr:col>2</xdr:col>
                <xdr:colOff>95250</xdr:colOff>
                <xdr:row>42</xdr:row>
                <xdr:rowOff>19050</xdr:rowOff>
              </from>
              <to>
                <xdr:col>6</xdr:col>
                <xdr:colOff>1000125</xdr:colOff>
                <xdr:row>43</xdr:row>
                <xdr:rowOff>66675</xdr:rowOff>
              </to>
            </anchor>
          </controlPr>
        </control>
      </mc:Choice>
      <mc:Fallback>
        <control shapeId="7240" r:id="rId17" name="OptionButton8"/>
      </mc:Fallback>
    </mc:AlternateContent>
    <mc:AlternateContent xmlns:mc="http://schemas.openxmlformats.org/markup-compatibility/2006">
      <mc:Choice Requires="x14">
        <control shapeId="7239" r:id="rId19" name="OptionButton7">
          <controlPr autoLine="0" r:id="rId20">
            <anchor moveWithCells="1" sizeWithCells="1">
              <from>
                <xdr:col>2</xdr:col>
                <xdr:colOff>76200</xdr:colOff>
                <xdr:row>36</xdr:row>
                <xdr:rowOff>9525</xdr:rowOff>
              </from>
              <to>
                <xdr:col>7</xdr:col>
                <xdr:colOff>104775</xdr:colOff>
                <xdr:row>37</xdr:row>
                <xdr:rowOff>57150</xdr:rowOff>
              </to>
            </anchor>
          </controlPr>
        </control>
      </mc:Choice>
      <mc:Fallback>
        <control shapeId="7239" r:id="rId19" name="OptionButton7"/>
      </mc:Fallback>
    </mc:AlternateContent>
    <mc:AlternateContent xmlns:mc="http://schemas.openxmlformats.org/markup-compatibility/2006">
      <mc:Choice Requires="x14">
        <control shapeId="7238" r:id="rId21" name="OptionButton6">
          <controlPr autoLine="0" r:id="rId22">
            <anchor moveWithCells="1" sizeWithCells="1">
              <from>
                <xdr:col>12</xdr:col>
                <xdr:colOff>295275</xdr:colOff>
                <xdr:row>29</xdr:row>
                <xdr:rowOff>57150</xdr:rowOff>
              </from>
              <to>
                <xdr:col>19</xdr:col>
                <xdr:colOff>85725</xdr:colOff>
                <xdr:row>29</xdr:row>
                <xdr:rowOff>295275</xdr:rowOff>
              </to>
            </anchor>
          </controlPr>
        </control>
      </mc:Choice>
      <mc:Fallback>
        <control shapeId="7238" r:id="rId21" name="OptionButton6"/>
      </mc:Fallback>
    </mc:AlternateContent>
    <mc:AlternateContent xmlns:mc="http://schemas.openxmlformats.org/markup-compatibility/2006">
      <mc:Choice Requires="x14">
        <control shapeId="7237" r:id="rId23" name="OptionButton5">
          <controlPr autoLine="0" r:id="rId24">
            <anchor moveWithCells="1" sizeWithCells="1">
              <from>
                <xdr:col>12</xdr:col>
                <xdr:colOff>285750</xdr:colOff>
                <xdr:row>27</xdr:row>
                <xdr:rowOff>47625</xdr:rowOff>
              </from>
              <to>
                <xdr:col>17</xdr:col>
                <xdr:colOff>409575</xdr:colOff>
                <xdr:row>27</xdr:row>
                <xdr:rowOff>295275</xdr:rowOff>
              </to>
            </anchor>
          </controlPr>
        </control>
      </mc:Choice>
      <mc:Fallback>
        <control shapeId="7237" r:id="rId23" name="OptionButton5"/>
      </mc:Fallback>
    </mc:AlternateContent>
    <mc:AlternateContent xmlns:mc="http://schemas.openxmlformats.org/markup-compatibility/2006">
      <mc:Choice Requires="x14">
        <control shapeId="7236" r:id="rId25" name="OptionButton4">
          <controlPr autoLine="0" r:id="rId26">
            <anchor moveWithCells="1" sizeWithCells="1">
              <from>
                <xdr:col>6</xdr:col>
                <xdr:colOff>152400</xdr:colOff>
                <xdr:row>29</xdr:row>
                <xdr:rowOff>57150</xdr:rowOff>
              </from>
              <to>
                <xdr:col>12</xdr:col>
                <xdr:colOff>276225</xdr:colOff>
                <xdr:row>29</xdr:row>
                <xdr:rowOff>295275</xdr:rowOff>
              </to>
            </anchor>
          </controlPr>
        </control>
      </mc:Choice>
      <mc:Fallback>
        <control shapeId="7236" r:id="rId25" name="OptionButton4"/>
      </mc:Fallback>
    </mc:AlternateContent>
    <mc:AlternateContent xmlns:mc="http://schemas.openxmlformats.org/markup-compatibility/2006">
      <mc:Choice Requires="x14">
        <control shapeId="7235" r:id="rId27" name="OptionButton3">
          <controlPr autoLine="0" r:id="rId28">
            <anchor moveWithCells="1" sizeWithCells="1">
              <from>
                <xdr:col>6</xdr:col>
                <xdr:colOff>142875</xdr:colOff>
                <xdr:row>27</xdr:row>
                <xdr:rowOff>47625</xdr:rowOff>
              </from>
              <to>
                <xdr:col>9</xdr:col>
                <xdr:colOff>409575</xdr:colOff>
                <xdr:row>27</xdr:row>
                <xdr:rowOff>295275</xdr:rowOff>
              </to>
            </anchor>
          </controlPr>
        </control>
      </mc:Choice>
      <mc:Fallback>
        <control shapeId="7235" r:id="rId27" name="OptionButton3"/>
      </mc:Fallback>
    </mc:AlternateContent>
    <mc:AlternateContent xmlns:mc="http://schemas.openxmlformats.org/markup-compatibility/2006">
      <mc:Choice Requires="x14">
        <control shapeId="7234" r:id="rId29" name="OptionButton2">
          <controlPr autoLine="0" r:id="rId30">
            <anchor moveWithCells="1" sizeWithCells="1">
              <from>
                <xdr:col>2</xdr:col>
                <xdr:colOff>95250</xdr:colOff>
                <xdr:row>29</xdr:row>
                <xdr:rowOff>47625</xdr:rowOff>
              </from>
              <to>
                <xdr:col>5</xdr:col>
                <xdr:colOff>228600</xdr:colOff>
                <xdr:row>29</xdr:row>
                <xdr:rowOff>285750</xdr:rowOff>
              </to>
            </anchor>
          </controlPr>
        </control>
      </mc:Choice>
      <mc:Fallback>
        <control shapeId="7234" r:id="rId29" name="OptionButton2"/>
      </mc:Fallback>
    </mc:AlternateContent>
    <mc:AlternateContent xmlns:mc="http://schemas.openxmlformats.org/markup-compatibility/2006">
      <mc:Choice Requires="x14">
        <control shapeId="7233" r:id="rId31" name="OptionButton1">
          <controlPr autoLine="0" r:id="rId32">
            <anchor moveWithCells="1" sizeWithCells="1">
              <from>
                <xdr:col>2</xdr:col>
                <xdr:colOff>114300</xdr:colOff>
                <xdr:row>27</xdr:row>
                <xdr:rowOff>47625</xdr:rowOff>
              </from>
              <to>
                <xdr:col>5</xdr:col>
                <xdr:colOff>247650</xdr:colOff>
                <xdr:row>27</xdr:row>
                <xdr:rowOff>295275</xdr:rowOff>
              </to>
            </anchor>
          </controlPr>
        </control>
      </mc:Choice>
      <mc:Fallback>
        <control shapeId="7233" r:id="rId31" name="OptionButton1"/>
      </mc:Fallback>
    </mc:AlternateContent>
    <mc:AlternateContent xmlns:mc="http://schemas.openxmlformats.org/markup-compatibility/2006">
      <mc:Choice Requires="x14">
        <control shapeId="7170" r:id="rId33" name="Check Box 2">
          <controlPr defaultSize="0" autoFill="0" autoLine="0" autoPict="0">
            <anchor moveWithCells="1">
              <from>
                <xdr:col>2</xdr:col>
                <xdr:colOff>142875</xdr:colOff>
                <xdr:row>18</xdr:row>
                <xdr:rowOff>95250</xdr:rowOff>
              </from>
              <to>
                <xdr:col>3</xdr:col>
                <xdr:colOff>171450</xdr:colOff>
                <xdr:row>19</xdr:row>
                <xdr:rowOff>9525</xdr:rowOff>
              </to>
            </anchor>
          </controlPr>
        </control>
      </mc:Choice>
    </mc:AlternateContent>
    <mc:AlternateContent xmlns:mc="http://schemas.openxmlformats.org/markup-compatibility/2006">
      <mc:Choice Requires="x14">
        <control shapeId="7222" r:id="rId34" name="Check Box 54">
          <controlPr defaultSize="0" autoFill="0" autoLine="0" autoPict="0">
            <anchor moveWithCells="1">
              <from>
                <xdr:col>2</xdr:col>
                <xdr:colOff>28575</xdr:colOff>
                <xdr:row>114</xdr:row>
                <xdr:rowOff>0</xdr:rowOff>
              </from>
              <to>
                <xdr:col>3</xdr:col>
                <xdr:colOff>57150</xdr:colOff>
                <xdr:row>114</xdr:row>
                <xdr:rowOff>219075</xdr:rowOff>
              </to>
            </anchor>
          </controlPr>
        </control>
      </mc:Choice>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3"/>
  <dimension ref="A1:H28"/>
  <sheetViews>
    <sheetView zoomScale="75" zoomScaleNormal="75" workbookViewId="0">
      <selection activeCell="D26" sqref="D26"/>
    </sheetView>
  </sheetViews>
  <sheetFormatPr baseColWidth="10" defaultColWidth="71.28515625" defaultRowHeight="12.75"/>
  <cols>
    <col min="1" max="1" width="71.28515625" customWidth="1"/>
    <col min="2" max="2" width="24" bestFit="1" customWidth="1"/>
    <col min="3" max="3" width="8.7109375" bestFit="1" customWidth="1"/>
    <col min="4" max="4" width="27.28515625" bestFit="1" customWidth="1"/>
    <col min="5" max="5" width="14.42578125" bestFit="1" customWidth="1"/>
    <col min="6" max="6" width="34.5703125" bestFit="1" customWidth="1"/>
    <col min="7" max="7" width="76" customWidth="1"/>
    <col min="8" max="8" width="75.5703125" bestFit="1" customWidth="1"/>
  </cols>
  <sheetData>
    <row r="1" spans="1:8">
      <c r="A1" s="243" t="s">
        <v>364</v>
      </c>
      <c r="B1" s="243" t="s">
        <v>365</v>
      </c>
      <c r="C1" s="243" t="s">
        <v>366</v>
      </c>
      <c r="D1" s="243" t="s">
        <v>367</v>
      </c>
      <c r="E1" s="357" t="s">
        <v>368</v>
      </c>
      <c r="F1" s="243" t="s">
        <v>369</v>
      </c>
      <c r="G1" s="243" t="s">
        <v>370</v>
      </c>
      <c r="H1" s="243" t="s">
        <v>371</v>
      </c>
    </row>
    <row r="2" spans="1:8">
      <c r="A2" s="384"/>
      <c r="B2" s="384"/>
      <c r="C2" s="384"/>
      <c r="D2" s="384"/>
      <c r="E2" s="395" t="s">
        <v>519</v>
      </c>
      <c r="F2" s="355" t="str">
        <f>CONCATENATE(B2,"/",E2)</f>
        <v>/0921</v>
      </c>
      <c r="G2" s="356"/>
      <c r="H2" s="356"/>
    </row>
    <row r="3" spans="1:8">
      <c r="A3" s="384" t="s">
        <v>372</v>
      </c>
      <c r="B3" s="384" t="s">
        <v>373</v>
      </c>
      <c r="C3" s="384" t="s">
        <v>374</v>
      </c>
      <c r="D3" s="384" t="str">
        <f t="shared" ref="D3:D23" si="0">CONCATENATE(B3,".",C3)</f>
        <v>ML390.XLS</v>
      </c>
      <c r="E3" s="395" t="s">
        <v>519</v>
      </c>
      <c r="F3" s="355" t="str">
        <f>CONCATENATE(B3,"/",E3)</f>
        <v>ML390/0921</v>
      </c>
      <c r="G3" s="356" t="s">
        <v>433</v>
      </c>
      <c r="H3" s="356" t="str">
        <f t="shared" ref="H3:H23" si="1">CONCATENATE(G3,B3,".",C3)</f>
        <v>http://www.vp.heidelberger-leben.de/fileadmin/user_upload/docs/ka/ML390.XLS</v>
      </c>
    </row>
    <row r="4" spans="1:8">
      <c r="A4" s="356" t="s">
        <v>375</v>
      </c>
      <c r="B4" s="356" t="s">
        <v>376</v>
      </c>
      <c r="C4" s="356" t="s">
        <v>377</v>
      </c>
      <c r="D4" s="356" t="str">
        <f t="shared" si="0"/>
        <v>HLE_2012_Tarifuebersicht.pdf</v>
      </c>
      <c r="E4" s="358" t="s">
        <v>420</v>
      </c>
      <c r="F4" s="355" t="str">
        <f t="shared" ref="F4:F23" si="2">CONCATENATE(B4,"/",E4)</f>
        <v>HLE_2012_Tarifuebersicht/2012</v>
      </c>
      <c r="G4" s="356" t="s">
        <v>433</v>
      </c>
      <c r="H4" s="356" t="str">
        <f t="shared" si="1"/>
        <v>http://www.vp.heidelberger-leben.de/fileadmin/user_upload/docs/ka/HLE_2012_Tarifuebersicht.pdf</v>
      </c>
    </row>
    <row r="5" spans="1:8">
      <c r="A5" s="356" t="s">
        <v>378</v>
      </c>
      <c r="B5" s="356" t="s">
        <v>379</v>
      </c>
      <c r="C5" s="356" t="s">
        <v>377</v>
      </c>
      <c r="D5" s="356" t="str">
        <f t="shared" si="0"/>
        <v>ML380.pdf</v>
      </c>
      <c r="E5" s="358" t="s">
        <v>380</v>
      </c>
      <c r="F5" s="355" t="str">
        <f t="shared" si="2"/>
        <v>ML380/0812</v>
      </c>
      <c r="G5" s="356" t="s">
        <v>433</v>
      </c>
      <c r="H5" s="356" t="str">
        <f t="shared" si="1"/>
        <v>http://www.vp.heidelberger-leben.de/fileadmin/user_upload/docs/ka/ML380.pdf</v>
      </c>
    </row>
    <row r="6" spans="1:8">
      <c r="A6" s="356" t="s">
        <v>381</v>
      </c>
      <c r="B6" s="356" t="s">
        <v>382</v>
      </c>
      <c r="C6" s="356" t="s">
        <v>377</v>
      </c>
      <c r="D6" s="356" t="str">
        <f t="shared" si="0"/>
        <v>ML381.pdf</v>
      </c>
      <c r="E6" s="358" t="s">
        <v>380</v>
      </c>
      <c r="F6" s="355" t="str">
        <f t="shared" si="2"/>
        <v>ML381/0812</v>
      </c>
      <c r="G6" s="356" t="s">
        <v>433</v>
      </c>
      <c r="H6" s="356" t="str">
        <f t="shared" si="1"/>
        <v>http://www.vp.heidelberger-leben.de/fileadmin/user_upload/docs/ka/ML381.pdf</v>
      </c>
    </row>
    <row r="7" spans="1:8">
      <c r="A7" s="356" t="s">
        <v>383</v>
      </c>
      <c r="B7" s="356" t="s">
        <v>384</v>
      </c>
      <c r="C7" s="356" t="s">
        <v>377</v>
      </c>
      <c r="D7" s="356" t="str">
        <f t="shared" si="0"/>
        <v>ML382.pdf</v>
      </c>
      <c r="E7" s="358" t="s">
        <v>380</v>
      </c>
      <c r="F7" s="355" t="str">
        <f t="shared" si="2"/>
        <v>ML382/0812</v>
      </c>
      <c r="G7" s="356" t="s">
        <v>433</v>
      </c>
      <c r="H7" s="356" t="str">
        <f t="shared" si="1"/>
        <v>http://www.vp.heidelberger-leben.de/fileadmin/user_upload/docs/ka/ML382.pdf</v>
      </c>
    </row>
    <row r="8" spans="1:8">
      <c r="A8" s="356" t="s">
        <v>385</v>
      </c>
      <c r="B8" s="356" t="s">
        <v>386</v>
      </c>
      <c r="C8" s="356" t="s">
        <v>377</v>
      </c>
      <c r="D8" s="356" t="str">
        <f t="shared" si="0"/>
        <v>ML386.pdf</v>
      </c>
      <c r="E8" s="358" t="s">
        <v>387</v>
      </c>
      <c r="F8" s="355" t="str">
        <f t="shared" si="2"/>
        <v>ML386/1012</v>
      </c>
      <c r="G8" s="356" t="s">
        <v>433</v>
      </c>
      <c r="H8" s="356" t="str">
        <f t="shared" si="1"/>
        <v>http://www.vp.heidelberger-leben.de/fileadmin/user_upload/docs/ka/ML386.pdf</v>
      </c>
    </row>
    <row r="9" spans="1:8">
      <c r="A9" s="384" t="s">
        <v>388</v>
      </c>
      <c r="B9" s="384" t="s">
        <v>389</v>
      </c>
      <c r="C9" s="384" t="s">
        <v>377</v>
      </c>
      <c r="D9" s="384" t="str">
        <f t="shared" si="0"/>
        <v>ML383.pdf</v>
      </c>
      <c r="E9" s="395" t="s">
        <v>513</v>
      </c>
      <c r="F9" s="355" t="str">
        <f t="shared" si="2"/>
        <v>ML383/0621</v>
      </c>
      <c r="G9" s="356" t="s">
        <v>433</v>
      </c>
      <c r="H9" s="356" t="str">
        <f t="shared" si="1"/>
        <v>http://www.vp.heidelberger-leben.de/fileadmin/user_upload/docs/ka/ML383.pdf</v>
      </c>
    </row>
    <row r="10" spans="1:8">
      <c r="A10" s="384" t="s">
        <v>390</v>
      </c>
      <c r="B10" s="384" t="s">
        <v>348</v>
      </c>
      <c r="C10" s="384" t="s">
        <v>377</v>
      </c>
      <c r="D10" s="384" t="str">
        <f t="shared" si="0"/>
        <v>ML388.pdf</v>
      </c>
      <c r="E10" s="395" t="s">
        <v>519</v>
      </c>
      <c r="F10" s="355" t="str">
        <f t="shared" si="2"/>
        <v>ML388/0921</v>
      </c>
      <c r="G10" s="356" t="s">
        <v>433</v>
      </c>
      <c r="H10" s="356" t="str">
        <f t="shared" si="1"/>
        <v>http://www.vp.heidelberger-leben.de/fileadmin/user_upload/docs/ka/ML388.pdf</v>
      </c>
    </row>
    <row r="11" spans="1:8">
      <c r="A11" s="384" t="s">
        <v>391</v>
      </c>
      <c r="B11" s="384" t="s">
        <v>392</v>
      </c>
      <c r="C11" s="384" t="s">
        <v>377</v>
      </c>
      <c r="D11" s="384" t="str">
        <f t="shared" si="0"/>
        <v>ML384.pdf</v>
      </c>
      <c r="E11" s="395" t="s">
        <v>519</v>
      </c>
      <c r="F11" s="355" t="str">
        <f t="shared" si="2"/>
        <v>ML384/0921</v>
      </c>
      <c r="G11" s="356" t="s">
        <v>433</v>
      </c>
      <c r="H11" s="356" t="str">
        <f t="shared" si="1"/>
        <v>http://www.vp.heidelberger-leben.de/fileadmin/user_upload/docs/ka/ML384.pdf</v>
      </c>
    </row>
    <row r="12" spans="1:8">
      <c r="A12" s="356" t="s">
        <v>393</v>
      </c>
      <c r="B12" s="356" t="s">
        <v>394</v>
      </c>
      <c r="C12" s="356" t="s">
        <v>377</v>
      </c>
      <c r="D12" s="356" t="str">
        <f t="shared" si="0"/>
        <v>ML378.pdf</v>
      </c>
      <c r="E12" s="358" t="s">
        <v>395</v>
      </c>
      <c r="F12" s="355" t="str">
        <f t="shared" si="2"/>
        <v>ML378/0912</v>
      </c>
      <c r="G12" s="356" t="s">
        <v>433</v>
      </c>
      <c r="H12" s="356" t="str">
        <f t="shared" si="1"/>
        <v>http://www.vp.heidelberger-leben.de/fileadmin/user_upload/docs/ka/ML378.pdf</v>
      </c>
    </row>
    <row r="13" spans="1:8">
      <c r="A13" s="356" t="s">
        <v>396</v>
      </c>
      <c r="B13" s="356" t="s">
        <v>397</v>
      </c>
      <c r="C13" s="356" t="s">
        <v>377</v>
      </c>
      <c r="D13" s="356" t="str">
        <f t="shared" si="0"/>
        <v>ML377.pdf</v>
      </c>
      <c r="E13" s="383" t="s">
        <v>429</v>
      </c>
      <c r="F13" s="355" t="str">
        <f t="shared" si="2"/>
        <v>ML377/0414</v>
      </c>
      <c r="G13" s="356" t="s">
        <v>433</v>
      </c>
      <c r="H13" s="356" t="str">
        <f t="shared" si="1"/>
        <v>http://www.vp.heidelberger-leben.de/fileadmin/user_upload/docs/ka/ML377.pdf</v>
      </c>
    </row>
    <row r="14" spans="1:8">
      <c r="A14" s="356" t="s">
        <v>398</v>
      </c>
      <c r="B14" s="356" t="s">
        <v>399</v>
      </c>
      <c r="C14" s="356" t="s">
        <v>377</v>
      </c>
      <c r="D14" s="356" t="str">
        <f t="shared" si="0"/>
        <v>ML375.pdf</v>
      </c>
      <c r="E14" s="358" t="s">
        <v>395</v>
      </c>
      <c r="F14" s="355" t="str">
        <f t="shared" si="2"/>
        <v>ML375/0912</v>
      </c>
      <c r="G14" s="356" t="s">
        <v>433</v>
      </c>
      <c r="H14" s="356" t="str">
        <f t="shared" si="1"/>
        <v>http://www.vp.heidelberger-leben.de/fileadmin/user_upload/docs/ka/ML375.pdf</v>
      </c>
    </row>
    <row r="15" spans="1:8">
      <c r="A15" s="356" t="s">
        <v>400</v>
      </c>
      <c r="B15" s="356" t="s">
        <v>401</v>
      </c>
      <c r="C15" s="356" t="s">
        <v>377</v>
      </c>
      <c r="D15" s="356" t="str">
        <f t="shared" si="0"/>
        <v>ML376.pdf</v>
      </c>
      <c r="E15" s="358" t="s">
        <v>395</v>
      </c>
      <c r="F15" s="355" t="str">
        <f t="shared" si="2"/>
        <v>ML376/0912</v>
      </c>
      <c r="G15" s="356" t="s">
        <v>433</v>
      </c>
      <c r="H15" s="356" t="str">
        <f t="shared" si="1"/>
        <v>http://www.vp.heidelberger-leben.de/fileadmin/user_upload/docs/ka/ML376.pdf</v>
      </c>
    </row>
    <row r="16" spans="1:8">
      <c r="A16" s="356" t="s">
        <v>402</v>
      </c>
      <c r="B16" s="356" t="s">
        <v>403</v>
      </c>
      <c r="C16" s="356" t="s">
        <v>377</v>
      </c>
      <c r="D16" s="356" t="str">
        <f t="shared" si="0"/>
        <v>ML379.pdf</v>
      </c>
      <c r="E16" s="383" t="s">
        <v>429</v>
      </c>
      <c r="F16" s="355" t="str">
        <f t="shared" si="2"/>
        <v>ML379/0414</v>
      </c>
      <c r="G16" s="356" t="s">
        <v>433</v>
      </c>
      <c r="H16" s="356" t="str">
        <f t="shared" si="1"/>
        <v>http://www.vp.heidelberger-leben.de/fileadmin/user_upload/docs/ka/ML379.pdf</v>
      </c>
    </row>
    <row r="17" spans="1:8">
      <c r="A17" s="384" t="s">
        <v>404</v>
      </c>
      <c r="B17" s="384" t="s">
        <v>405</v>
      </c>
      <c r="C17" s="384" t="s">
        <v>377</v>
      </c>
      <c r="D17" s="384" t="str">
        <f t="shared" si="0"/>
        <v>ML385.pdf</v>
      </c>
      <c r="E17" s="395" t="s">
        <v>519</v>
      </c>
      <c r="F17" s="355" t="str">
        <f t="shared" si="2"/>
        <v>ML385/0921</v>
      </c>
      <c r="G17" s="356" t="s">
        <v>433</v>
      </c>
      <c r="H17" s="356" t="str">
        <f t="shared" si="1"/>
        <v>http://www.vp.heidelberger-leben.de/fileadmin/user_upload/docs/ka/ML385.pdf</v>
      </c>
    </row>
    <row r="18" spans="1:8">
      <c r="A18" s="384" t="s">
        <v>406</v>
      </c>
      <c r="B18" s="384" t="s">
        <v>355</v>
      </c>
      <c r="C18" s="384" t="s">
        <v>377</v>
      </c>
      <c r="D18" s="384" t="str">
        <f t="shared" si="0"/>
        <v>ML389.pdf</v>
      </c>
      <c r="E18" s="395" t="s">
        <v>519</v>
      </c>
      <c r="F18" s="355" t="str">
        <f t="shared" si="2"/>
        <v>ML389/0921</v>
      </c>
      <c r="G18" s="356" t="s">
        <v>433</v>
      </c>
      <c r="H18" s="356" t="str">
        <f t="shared" si="1"/>
        <v>http://www.vp.heidelberger-leben.de/fileadmin/user_upload/docs/ka/ML389.pdf</v>
      </c>
    </row>
    <row r="19" spans="1:8">
      <c r="A19" s="356" t="s">
        <v>407</v>
      </c>
      <c r="B19" s="356" t="s">
        <v>408</v>
      </c>
      <c r="C19" s="356" t="s">
        <v>377</v>
      </c>
      <c r="D19" s="356" t="str">
        <f t="shared" si="0"/>
        <v>ML357.pdf</v>
      </c>
      <c r="E19" s="358" t="s">
        <v>409</v>
      </c>
      <c r="F19" s="355" t="str">
        <f t="shared" si="2"/>
        <v>ML357/0410</v>
      </c>
      <c r="G19" s="356" t="s">
        <v>433</v>
      </c>
      <c r="H19" s="356" t="str">
        <f t="shared" si="1"/>
        <v>http://www.vp.heidelberger-leben.de/fileadmin/user_upload/docs/ka/ML357.pdf</v>
      </c>
    </row>
    <row r="20" spans="1:8">
      <c r="A20" s="356" t="s">
        <v>410</v>
      </c>
      <c r="B20" s="356" t="s">
        <v>411</v>
      </c>
      <c r="C20" s="356" t="s">
        <v>377</v>
      </c>
      <c r="D20" s="356" t="str">
        <f t="shared" si="0"/>
        <v>ML358.pdf</v>
      </c>
      <c r="E20" s="358" t="s">
        <v>412</v>
      </c>
      <c r="F20" s="355" t="str">
        <f t="shared" si="2"/>
        <v>ML358/0710</v>
      </c>
      <c r="G20" s="356" t="s">
        <v>433</v>
      </c>
      <c r="H20" s="356" t="str">
        <f t="shared" si="1"/>
        <v>http://www.vp.heidelberger-leben.de/fileadmin/user_upload/docs/ka/ML358.pdf</v>
      </c>
    </row>
    <row r="21" spans="1:8">
      <c r="A21" s="356" t="s">
        <v>413</v>
      </c>
      <c r="B21" s="356" t="s">
        <v>414</v>
      </c>
      <c r="C21" s="356" t="s">
        <v>377</v>
      </c>
      <c r="D21" s="356" t="str">
        <f t="shared" si="0"/>
        <v>ML356.pdf</v>
      </c>
      <c r="E21" s="358" t="s">
        <v>380</v>
      </c>
      <c r="F21" s="355" t="str">
        <f t="shared" si="2"/>
        <v>ML356/0812</v>
      </c>
      <c r="G21" s="356" t="s">
        <v>433</v>
      </c>
      <c r="H21" s="356" t="str">
        <f t="shared" si="1"/>
        <v>http://www.vp.heidelberger-leben.de/fileadmin/user_upload/docs/ka/ML356.pdf</v>
      </c>
    </row>
    <row r="22" spans="1:8">
      <c r="A22" s="356" t="s">
        <v>415</v>
      </c>
      <c r="B22" s="356" t="s">
        <v>416</v>
      </c>
      <c r="C22" s="356" t="s">
        <v>377</v>
      </c>
      <c r="D22" s="356" t="str">
        <f t="shared" si="0"/>
        <v>ML359.pdf</v>
      </c>
      <c r="E22" s="358" t="s">
        <v>412</v>
      </c>
      <c r="F22" s="355" t="str">
        <f t="shared" si="2"/>
        <v>ML359/0710</v>
      </c>
      <c r="G22" s="356" t="s">
        <v>433</v>
      </c>
      <c r="H22" s="356" t="str">
        <f t="shared" si="1"/>
        <v>http://www.vp.heidelberger-leben.de/fileadmin/user_upload/docs/ka/ML359.pdf</v>
      </c>
    </row>
    <row r="23" spans="1:8">
      <c r="A23" s="356" t="s">
        <v>417</v>
      </c>
      <c r="B23" s="356" t="s">
        <v>418</v>
      </c>
      <c r="C23" s="356" t="s">
        <v>377</v>
      </c>
      <c r="D23" s="356" t="str">
        <f t="shared" si="0"/>
        <v>ML360.pdf</v>
      </c>
      <c r="E23" s="358" t="s">
        <v>412</v>
      </c>
      <c r="F23" s="355" t="str">
        <f t="shared" si="2"/>
        <v>ML360/0710</v>
      </c>
      <c r="G23" s="356" t="s">
        <v>433</v>
      </c>
      <c r="H23" s="356" t="str">
        <f t="shared" si="1"/>
        <v>http://www.vp.heidelberger-leben.de/fileadmin/user_upload/docs/ka/ML360.pdf</v>
      </c>
    </row>
    <row r="28" spans="1:8">
      <c r="A28" s="384" t="s">
        <v>438</v>
      </c>
    </row>
  </sheetData>
  <sheetProtection algorithmName="SHA-512" hashValue="ALoezyWoYddfrCwzYyUFD7X5FQZAsGhMAk70UZI/zRe8bdD4SLVRZ6h18dMNJbaTXTbtf3b72zBVO79LdxsufQ==" saltValue="GbXVFMyP/AOu+/A8W8hYlA==" spinCount="100000" sheet="1" objects="1" scenarios="1"/>
  <phoneticPr fontId="6" type="noConversion"/>
  <pageMargins left="0.78740157499999996" right="0.78740157499999996" top="0.984251969" bottom="0.984251969" header="0.4921259845" footer="0.4921259845"/>
  <pageSetup paperSize="9" orientation="landscape" verticalDpi="1200" r:id="rId1"/>
  <headerFooter alignWithMargins="0"/>
  <ignoredErrors>
    <ignoredError sqref="E4:E8 E19:E23 E12:E16"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2">
    <pageSetUpPr fitToPage="1"/>
  </sheetPr>
  <dimension ref="B1:AE274"/>
  <sheetViews>
    <sheetView zoomScale="80" zoomScaleNormal="80" workbookViewId="0">
      <selection activeCell="D208" sqref="D208"/>
    </sheetView>
  </sheetViews>
  <sheetFormatPr baseColWidth="10" defaultColWidth="11.42578125" defaultRowHeight="12.75"/>
  <cols>
    <col min="1" max="1" width="2.7109375" customWidth="1"/>
    <col min="2" max="2" width="51" customWidth="1"/>
    <col min="3" max="3" width="1.28515625" customWidth="1"/>
    <col min="4" max="4" width="47.42578125" customWidth="1"/>
    <col min="5" max="5" width="1.140625" customWidth="1"/>
    <col min="6" max="6" width="45.7109375" style="241" customWidth="1"/>
    <col min="7" max="7" width="1.42578125" customWidth="1"/>
    <col min="8" max="8" width="51.7109375" customWidth="1"/>
    <col min="9" max="9" width="110.140625" bestFit="1" customWidth="1"/>
    <col min="10" max="10" width="39.5703125" customWidth="1"/>
    <col min="11" max="11" width="2.7109375" customWidth="1"/>
  </cols>
  <sheetData>
    <row r="1" spans="2:31">
      <c r="B1" s="407" t="s">
        <v>566</v>
      </c>
    </row>
    <row r="2" spans="2:31" ht="15.75">
      <c r="B2" s="82" t="s">
        <v>289</v>
      </c>
      <c r="C2" s="245"/>
      <c r="D2" s="245"/>
      <c r="E2" s="245"/>
      <c r="F2" s="247"/>
      <c r="G2" s="245"/>
      <c r="H2" s="245"/>
      <c r="I2" s="245"/>
      <c r="J2" s="245"/>
      <c r="K2" s="245"/>
      <c r="L2" s="245"/>
      <c r="M2" s="245"/>
    </row>
    <row r="3" spans="2:31" ht="7.5" customHeight="1" thickBot="1"/>
    <row r="4" spans="2:31" ht="20.25">
      <c r="B4" s="243" t="s">
        <v>295</v>
      </c>
      <c r="D4" s="243" t="s">
        <v>296</v>
      </c>
      <c r="F4" s="246" t="s">
        <v>300</v>
      </c>
      <c r="H4" s="243" t="s">
        <v>301</v>
      </c>
      <c r="I4" s="243" t="s">
        <v>302</v>
      </c>
      <c r="S4" s="246" t="s">
        <v>327</v>
      </c>
      <c r="V4" s="363" t="s">
        <v>424</v>
      </c>
      <c r="W4" s="364"/>
      <c r="X4" s="364"/>
      <c r="Y4" s="364"/>
      <c r="Z4" s="364"/>
      <c r="AA4" s="364"/>
      <c r="AB4" s="364"/>
      <c r="AC4" s="364"/>
      <c r="AD4" s="364"/>
      <c r="AE4" s="365"/>
    </row>
    <row r="5" spans="2:31">
      <c r="B5" s="252" t="s">
        <v>254</v>
      </c>
      <c r="D5" s="391">
        <v>2024</v>
      </c>
      <c r="F5" s="256">
        <v>1</v>
      </c>
      <c r="H5" s="258" t="s">
        <v>27</v>
      </c>
      <c r="I5" s="259" t="s">
        <v>286</v>
      </c>
      <c r="J5" s="260"/>
      <c r="K5" s="260"/>
      <c r="L5" s="260"/>
      <c r="M5" s="260"/>
      <c r="N5" s="260"/>
      <c r="O5" s="260"/>
      <c r="P5" s="260"/>
      <c r="Q5" s="261"/>
      <c r="S5" s="256">
        <v>1</v>
      </c>
      <c r="U5" s="353"/>
      <c r="V5" s="366"/>
      <c r="W5" s="367"/>
      <c r="X5" s="367"/>
      <c r="Y5" s="367"/>
      <c r="Z5" s="367"/>
      <c r="AA5" s="367"/>
      <c r="AB5" s="367"/>
      <c r="AC5" s="367"/>
      <c r="AD5" s="367"/>
      <c r="AE5" s="368"/>
    </row>
    <row r="6" spans="2:31">
      <c r="B6" s="253" t="s">
        <v>255</v>
      </c>
      <c r="D6" s="373">
        <v>2025</v>
      </c>
      <c r="F6" s="257">
        <v>0.99</v>
      </c>
      <c r="H6" s="262" t="s">
        <v>28</v>
      </c>
      <c r="I6" s="263" t="s">
        <v>286</v>
      </c>
      <c r="Q6" s="264"/>
      <c r="S6" s="257">
        <v>0.99</v>
      </c>
      <c r="V6" s="369" t="s">
        <v>425</v>
      </c>
      <c r="W6" s="367"/>
      <c r="X6" s="367"/>
      <c r="Y6" s="367"/>
      <c r="Z6" s="367"/>
      <c r="AA6" s="367"/>
      <c r="AB6" s="367"/>
      <c r="AC6" s="367"/>
      <c r="AD6" s="367"/>
      <c r="AE6" s="368"/>
    </row>
    <row r="7" spans="2:31">
      <c r="B7" s="253" t="s">
        <v>256</v>
      </c>
      <c r="D7" s="373">
        <v>2026</v>
      </c>
      <c r="F7" s="257">
        <v>0.98</v>
      </c>
      <c r="H7" s="262" t="s">
        <v>29</v>
      </c>
      <c r="I7" s="263" t="s">
        <v>286</v>
      </c>
      <c r="Q7" s="264"/>
      <c r="S7" s="257">
        <v>0.98</v>
      </c>
      <c r="V7" s="366"/>
      <c r="W7" s="367"/>
      <c r="X7" s="367"/>
      <c r="Y7" s="367"/>
      <c r="Z7" s="367"/>
      <c r="AA7" s="367"/>
      <c r="AB7" s="367"/>
      <c r="AC7" s="367"/>
      <c r="AD7" s="367"/>
      <c r="AE7" s="368"/>
    </row>
    <row r="8" spans="2:31">
      <c r="B8" s="253" t="s">
        <v>257</v>
      </c>
      <c r="D8" s="373">
        <v>2027</v>
      </c>
      <c r="F8" s="257">
        <v>0.97</v>
      </c>
      <c r="H8" s="262" t="s">
        <v>30</v>
      </c>
      <c r="I8" s="263" t="s">
        <v>286</v>
      </c>
      <c r="Q8" s="264"/>
      <c r="S8" s="257">
        <v>0.97</v>
      </c>
      <c r="V8" s="366"/>
      <c r="W8" s="367"/>
      <c r="X8" s="367"/>
      <c r="Y8" s="367"/>
      <c r="Z8" s="367"/>
      <c r="AA8" s="367"/>
      <c r="AB8" s="367"/>
      <c r="AC8" s="367"/>
      <c r="AD8" s="367"/>
      <c r="AE8" s="368"/>
    </row>
    <row r="9" spans="2:31">
      <c r="B9" s="253" t="s">
        <v>258</v>
      </c>
      <c r="D9" s="362">
        <v>2028</v>
      </c>
      <c r="F9" s="257">
        <v>0.96</v>
      </c>
      <c r="H9" s="262" t="s">
        <v>31</v>
      </c>
      <c r="I9" s="263" t="s">
        <v>286</v>
      </c>
      <c r="Q9" s="264"/>
      <c r="S9" s="257">
        <v>0.96</v>
      </c>
      <c r="V9" s="366"/>
      <c r="W9" s="367"/>
      <c r="X9" s="367"/>
      <c r="Y9" s="367"/>
      <c r="Z9" s="367"/>
      <c r="AA9" s="367"/>
      <c r="AB9" s="367"/>
      <c r="AC9" s="367"/>
      <c r="AD9" s="367"/>
      <c r="AE9" s="368"/>
    </row>
    <row r="10" spans="2:31">
      <c r="B10" s="253" t="s">
        <v>259</v>
      </c>
      <c r="F10" s="257">
        <v>0.95</v>
      </c>
      <c r="H10" s="262" t="s">
        <v>32</v>
      </c>
      <c r="I10" s="263" t="s">
        <v>286</v>
      </c>
      <c r="Q10" s="264"/>
      <c r="S10" s="257">
        <v>0.95</v>
      </c>
      <c r="V10" s="366"/>
      <c r="W10" s="367"/>
      <c r="X10" s="367"/>
      <c r="Y10" s="367"/>
      <c r="Z10" s="367"/>
      <c r="AA10" s="367"/>
      <c r="AB10" s="367"/>
      <c r="AC10" s="367"/>
      <c r="AD10" s="367"/>
      <c r="AE10" s="368"/>
    </row>
    <row r="11" spans="2:31" ht="13.5" thickBot="1">
      <c r="B11" s="253" t="s">
        <v>260</v>
      </c>
      <c r="D11" s="243" t="s">
        <v>309</v>
      </c>
      <c r="F11" s="257">
        <v>0.94</v>
      </c>
      <c r="H11" s="262" t="s">
        <v>33</v>
      </c>
      <c r="I11" s="263" t="s">
        <v>286</v>
      </c>
      <c r="Q11" s="264"/>
      <c r="S11" s="257">
        <v>0.94</v>
      </c>
      <c r="V11" s="370"/>
      <c r="W11" s="371"/>
      <c r="X11" s="371"/>
      <c r="Y11" s="371"/>
      <c r="Z11" s="371"/>
      <c r="AA11" s="371"/>
      <c r="AB11" s="371"/>
      <c r="AC11" s="371"/>
      <c r="AD11" s="371"/>
      <c r="AE11" s="372"/>
    </row>
    <row r="12" spans="2:31">
      <c r="B12" s="253" t="s">
        <v>261</v>
      </c>
      <c r="D12" s="252">
        <v>18</v>
      </c>
      <c r="F12" s="257">
        <v>0.93</v>
      </c>
      <c r="H12" s="262" t="s">
        <v>34</v>
      </c>
      <c r="I12" s="263" t="s">
        <v>286</v>
      </c>
      <c r="Q12" s="264"/>
      <c r="S12" s="257">
        <v>0.93</v>
      </c>
    </row>
    <row r="13" spans="2:31">
      <c r="B13" s="253" t="s">
        <v>262</v>
      </c>
      <c r="D13" s="253">
        <v>19</v>
      </c>
      <c r="F13" s="257">
        <v>0.92</v>
      </c>
      <c r="H13" s="262" t="s">
        <v>35</v>
      </c>
      <c r="I13" s="263" t="s">
        <v>286</v>
      </c>
      <c r="Q13" s="264"/>
      <c r="S13" s="257">
        <v>0.92</v>
      </c>
    </row>
    <row r="14" spans="2:31">
      <c r="B14" s="253" t="s">
        <v>263</v>
      </c>
      <c r="D14" s="253">
        <v>20</v>
      </c>
      <c r="F14" s="257">
        <v>0.91</v>
      </c>
      <c r="H14" s="262" t="s">
        <v>36</v>
      </c>
      <c r="I14" s="263" t="s">
        <v>286</v>
      </c>
      <c r="Q14" s="264"/>
      <c r="S14" s="257">
        <v>0.91</v>
      </c>
    </row>
    <row r="15" spans="2:31">
      <c r="B15" s="253" t="s">
        <v>264</v>
      </c>
      <c r="D15" s="253">
        <v>21</v>
      </c>
      <c r="F15" s="257">
        <v>0.9</v>
      </c>
      <c r="H15" s="262" t="s">
        <v>37</v>
      </c>
      <c r="I15" s="263" t="s">
        <v>286</v>
      </c>
      <c r="Q15" s="264"/>
      <c r="S15" s="257">
        <v>0.9</v>
      </c>
    </row>
    <row r="16" spans="2:31">
      <c r="B16" s="254" t="s">
        <v>265</v>
      </c>
      <c r="D16" s="253">
        <v>22</v>
      </c>
      <c r="F16" s="257">
        <v>0.89</v>
      </c>
      <c r="H16" s="262" t="s">
        <v>38</v>
      </c>
      <c r="I16" s="263" t="s">
        <v>286</v>
      </c>
      <c r="Q16" s="264"/>
      <c r="S16" s="257">
        <v>0.89</v>
      </c>
    </row>
    <row r="17" spans="2:19">
      <c r="D17" s="253">
        <v>23</v>
      </c>
      <c r="F17" s="257">
        <v>0.88</v>
      </c>
      <c r="H17" s="262" t="s">
        <v>124</v>
      </c>
      <c r="I17" s="263" t="s">
        <v>286</v>
      </c>
      <c r="Q17" s="264"/>
      <c r="S17" s="257">
        <v>0.88</v>
      </c>
    </row>
    <row r="18" spans="2:19">
      <c r="D18" s="253">
        <v>24</v>
      </c>
      <c r="F18" s="257">
        <v>0.87</v>
      </c>
      <c r="H18" s="262" t="s">
        <v>39</v>
      </c>
      <c r="I18" s="263" t="s">
        <v>286</v>
      </c>
      <c r="Q18" s="264"/>
      <c r="S18" s="257">
        <v>0.87</v>
      </c>
    </row>
    <row r="19" spans="2:19">
      <c r="D19" s="253">
        <v>25</v>
      </c>
      <c r="F19" s="257">
        <v>0.86</v>
      </c>
      <c r="H19" s="262" t="s">
        <v>40</v>
      </c>
      <c r="I19" s="263" t="s">
        <v>286</v>
      </c>
      <c r="Q19" s="264"/>
      <c r="S19" s="257">
        <v>0.86</v>
      </c>
    </row>
    <row r="20" spans="2:19">
      <c r="D20" s="253">
        <v>26</v>
      </c>
      <c r="F20" s="257">
        <v>0.85</v>
      </c>
      <c r="H20" s="262" t="s">
        <v>41</v>
      </c>
      <c r="I20" s="263" t="s">
        <v>286</v>
      </c>
      <c r="Q20" s="264"/>
      <c r="S20" s="257">
        <v>0.85</v>
      </c>
    </row>
    <row r="21" spans="2:19">
      <c r="B21" s="243" t="s">
        <v>299</v>
      </c>
      <c r="D21" s="253">
        <v>27</v>
      </c>
      <c r="F21" s="257">
        <v>0.84</v>
      </c>
      <c r="H21" s="262" t="s">
        <v>42</v>
      </c>
      <c r="I21" s="263" t="s">
        <v>286</v>
      </c>
      <c r="Q21" s="264"/>
      <c r="S21" s="257">
        <v>0.84</v>
      </c>
    </row>
    <row r="22" spans="2:19">
      <c r="B22" s="252" t="s">
        <v>184</v>
      </c>
      <c r="D22" s="253">
        <v>28</v>
      </c>
      <c r="F22" s="257">
        <v>0.83</v>
      </c>
      <c r="H22" s="262" t="s">
        <v>43</v>
      </c>
      <c r="I22" s="263" t="s">
        <v>286</v>
      </c>
      <c r="Q22" s="264"/>
      <c r="S22" s="257">
        <v>0.83</v>
      </c>
    </row>
    <row r="23" spans="2:19">
      <c r="B23" s="253" t="s">
        <v>185</v>
      </c>
      <c r="D23" s="253">
        <v>29</v>
      </c>
      <c r="F23" s="257">
        <v>0.82</v>
      </c>
      <c r="H23" s="262" t="s">
        <v>44</v>
      </c>
      <c r="I23" s="263" t="s">
        <v>286</v>
      </c>
      <c r="Q23" s="264"/>
      <c r="S23" s="257">
        <v>0.82</v>
      </c>
    </row>
    <row r="24" spans="2:19">
      <c r="B24" s="253" t="s">
        <v>186</v>
      </c>
      <c r="D24" s="253">
        <v>30</v>
      </c>
      <c r="F24" s="257">
        <v>0.81</v>
      </c>
      <c r="H24" s="262" t="s">
        <v>45</v>
      </c>
      <c r="I24" s="263" t="s">
        <v>286</v>
      </c>
      <c r="Q24" s="264"/>
      <c r="S24" s="257">
        <v>0.81</v>
      </c>
    </row>
    <row r="25" spans="2:19">
      <c r="B25" s="253" t="s">
        <v>187</v>
      </c>
      <c r="D25" s="253">
        <v>31</v>
      </c>
      <c r="F25" s="257">
        <v>0.8</v>
      </c>
      <c r="H25" s="262" t="s">
        <v>46</v>
      </c>
      <c r="I25" s="263" t="s">
        <v>286</v>
      </c>
      <c r="Q25" s="264"/>
      <c r="S25" s="257">
        <v>0.8</v>
      </c>
    </row>
    <row r="26" spans="2:19">
      <c r="B26" s="253" t="s">
        <v>188</v>
      </c>
      <c r="D26" s="253">
        <v>32</v>
      </c>
      <c r="F26" s="257">
        <v>0.79</v>
      </c>
      <c r="H26" s="262" t="s">
        <v>47</v>
      </c>
      <c r="I26" s="263" t="s">
        <v>286</v>
      </c>
      <c r="Q26" s="264"/>
      <c r="S26" s="257">
        <v>0.79</v>
      </c>
    </row>
    <row r="27" spans="2:19">
      <c r="B27" s="254" t="s">
        <v>189</v>
      </c>
      <c r="D27" s="253">
        <v>33</v>
      </c>
      <c r="F27" s="257">
        <v>0.78</v>
      </c>
      <c r="H27" s="262" t="s">
        <v>48</v>
      </c>
      <c r="I27" s="263" t="s">
        <v>286</v>
      </c>
      <c r="Q27" s="264"/>
      <c r="S27" s="257">
        <v>0.78</v>
      </c>
    </row>
    <row r="28" spans="2:19">
      <c r="D28" s="253">
        <v>34</v>
      </c>
      <c r="F28" s="257">
        <v>0.77</v>
      </c>
      <c r="H28" s="262" t="s">
        <v>49</v>
      </c>
      <c r="I28" s="263" t="s">
        <v>286</v>
      </c>
      <c r="Q28" s="264"/>
      <c r="S28" s="257">
        <v>0.77</v>
      </c>
    </row>
    <row r="29" spans="2:19">
      <c r="D29" s="253">
        <v>35</v>
      </c>
      <c r="F29" s="257">
        <v>0.76</v>
      </c>
      <c r="H29" s="265" t="s">
        <v>50</v>
      </c>
      <c r="I29" s="263" t="s">
        <v>287</v>
      </c>
      <c r="Q29" s="264"/>
      <c r="S29" s="257">
        <v>0.76</v>
      </c>
    </row>
    <row r="30" spans="2:19">
      <c r="D30" s="253">
        <v>36</v>
      </c>
      <c r="F30" s="257">
        <v>0.75</v>
      </c>
      <c r="H30" s="265" t="s">
        <v>51</v>
      </c>
      <c r="I30" s="263" t="s">
        <v>287</v>
      </c>
      <c r="Q30" s="264"/>
      <c r="S30" s="257">
        <v>0.75</v>
      </c>
    </row>
    <row r="31" spans="2:19">
      <c r="D31" s="253">
        <v>37</v>
      </c>
      <c r="F31" s="257">
        <v>0.74</v>
      </c>
      <c r="H31" s="265" t="s">
        <v>52</v>
      </c>
      <c r="I31" s="263" t="s">
        <v>287</v>
      </c>
      <c r="Q31" s="264"/>
      <c r="S31" s="257">
        <v>0.74</v>
      </c>
    </row>
    <row r="32" spans="2:19">
      <c r="D32" s="253">
        <v>38</v>
      </c>
      <c r="F32" s="257">
        <v>0.73</v>
      </c>
      <c r="H32" s="265" t="s">
        <v>278</v>
      </c>
      <c r="I32" s="263" t="s">
        <v>287</v>
      </c>
      <c r="Q32" s="264"/>
      <c r="S32" s="257">
        <v>0.73</v>
      </c>
    </row>
    <row r="33" spans="2:19">
      <c r="D33" s="253">
        <v>39</v>
      </c>
      <c r="F33" s="257">
        <v>0.72</v>
      </c>
      <c r="H33" s="266" t="s">
        <v>53</v>
      </c>
      <c r="I33" s="263" t="s">
        <v>288</v>
      </c>
      <c r="Q33" s="264"/>
      <c r="S33" s="257">
        <v>0.72</v>
      </c>
    </row>
    <row r="34" spans="2:19">
      <c r="D34" s="253">
        <v>40</v>
      </c>
      <c r="F34" s="257">
        <v>0.71</v>
      </c>
      <c r="H34" s="266" t="s">
        <v>54</v>
      </c>
      <c r="I34" s="263" t="s">
        <v>288</v>
      </c>
      <c r="Q34" s="264"/>
      <c r="S34" s="257">
        <v>0.71</v>
      </c>
    </row>
    <row r="35" spans="2:19">
      <c r="D35" s="253">
        <v>41</v>
      </c>
      <c r="F35" s="257">
        <v>0.7</v>
      </c>
      <c r="H35" s="266" t="s">
        <v>55</v>
      </c>
      <c r="I35" s="263" t="s">
        <v>288</v>
      </c>
      <c r="Q35" s="264"/>
      <c r="S35" s="257">
        <v>0.7</v>
      </c>
    </row>
    <row r="36" spans="2:19">
      <c r="B36" s="243" t="s">
        <v>290</v>
      </c>
      <c r="D36" s="253">
        <v>42</v>
      </c>
      <c r="F36" s="257">
        <v>0.69</v>
      </c>
      <c r="H36" s="266" t="s">
        <v>56</v>
      </c>
      <c r="I36" s="263" t="s">
        <v>288</v>
      </c>
      <c r="Q36" s="264"/>
      <c r="S36" s="257">
        <v>0.69</v>
      </c>
    </row>
    <row r="37" spans="2:19">
      <c r="D37" s="253">
        <v>43</v>
      </c>
      <c r="F37" s="257">
        <v>0.68</v>
      </c>
      <c r="H37" s="266" t="s">
        <v>57</v>
      </c>
      <c r="I37" s="263" t="s">
        <v>288</v>
      </c>
      <c r="Q37" s="264"/>
      <c r="S37" s="257">
        <v>0.68</v>
      </c>
    </row>
    <row r="38" spans="2:19">
      <c r="D38" s="253">
        <v>44</v>
      </c>
      <c r="F38" s="257">
        <v>0.67</v>
      </c>
      <c r="H38" s="266" t="s">
        <v>58</v>
      </c>
      <c r="I38" s="263" t="s">
        <v>288</v>
      </c>
      <c r="Q38" s="264"/>
      <c r="S38" s="257">
        <v>0.67</v>
      </c>
    </row>
    <row r="39" spans="2:19">
      <c r="D39" s="253">
        <v>45</v>
      </c>
      <c r="F39" s="257">
        <v>0.66</v>
      </c>
      <c r="H39" s="266" t="s">
        <v>59</v>
      </c>
      <c r="I39" s="263" t="s">
        <v>288</v>
      </c>
      <c r="Q39" s="264"/>
      <c r="S39" s="257">
        <v>0.66</v>
      </c>
    </row>
    <row r="40" spans="2:19">
      <c r="D40" s="253">
        <v>46</v>
      </c>
      <c r="F40" s="257">
        <v>0.65</v>
      </c>
      <c r="H40" s="266" t="s">
        <v>60</v>
      </c>
      <c r="I40" s="263" t="s">
        <v>288</v>
      </c>
      <c r="Q40" s="264"/>
      <c r="S40" s="257">
        <v>0.65</v>
      </c>
    </row>
    <row r="41" spans="2:19">
      <c r="D41" s="253">
        <v>47</v>
      </c>
      <c r="F41" s="257">
        <v>0.64</v>
      </c>
      <c r="H41" s="266" t="s">
        <v>61</v>
      </c>
      <c r="I41" s="263" t="s">
        <v>288</v>
      </c>
      <c r="Q41" s="264"/>
      <c r="S41" s="257">
        <v>0.64</v>
      </c>
    </row>
    <row r="42" spans="2:19">
      <c r="D42" s="253">
        <v>48</v>
      </c>
      <c r="F42" s="257">
        <v>0.63</v>
      </c>
      <c r="H42" s="266" t="s">
        <v>62</v>
      </c>
      <c r="I42" s="263" t="s">
        <v>288</v>
      </c>
      <c r="Q42" s="264"/>
      <c r="S42" s="257">
        <v>0.63</v>
      </c>
    </row>
    <row r="43" spans="2:19">
      <c r="D43" s="253">
        <v>49</v>
      </c>
      <c r="F43" s="257">
        <v>0.62</v>
      </c>
      <c r="H43" s="266" t="s">
        <v>63</v>
      </c>
      <c r="I43" s="263" t="s">
        <v>288</v>
      </c>
      <c r="Q43" s="264"/>
      <c r="S43" s="257">
        <v>0.62</v>
      </c>
    </row>
    <row r="44" spans="2:19">
      <c r="D44" s="253">
        <v>50</v>
      </c>
      <c r="F44" s="257">
        <v>0.61</v>
      </c>
      <c r="H44" s="266" t="s">
        <v>64</v>
      </c>
      <c r="I44" s="263" t="s">
        <v>288</v>
      </c>
      <c r="Q44" s="264"/>
      <c r="S44" s="257">
        <v>0.61</v>
      </c>
    </row>
    <row r="45" spans="2:19">
      <c r="D45" s="253">
        <v>51</v>
      </c>
      <c r="F45" s="257">
        <v>0.6</v>
      </c>
      <c r="H45" s="266" t="s">
        <v>279</v>
      </c>
      <c r="I45" s="263" t="s">
        <v>288</v>
      </c>
      <c r="Q45" s="264"/>
      <c r="S45" s="257">
        <v>0.6</v>
      </c>
    </row>
    <row r="46" spans="2:19">
      <c r="D46" s="253">
        <v>52</v>
      </c>
      <c r="F46" s="257">
        <v>0.59</v>
      </c>
      <c r="H46" s="266" t="s">
        <v>65</v>
      </c>
      <c r="I46" s="263" t="s">
        <v>288</v>
      </c>
      <c r="Q46" s="264"/>
      <c r="S46" s="257">
        <v>0.59</v>
      </c>
    </row>
    <row r="47" spans="2:19">
      <c r="D47" s="253">
        <v>53</v>
      </c>
      <c r="F47" s="257">
        <v>0.57999999999999996</v>
      </c>
      <c r="H47" s="266" t="s">
        <v>66</v>
      </c>
      <c r="I47" s="263" t="s">
        <v>288</v>
      </c>
      <c r="Q47" s="264"/>
      <c r="S47" s="257">
        <v>0.57999999999999996</v>
      </c>
    </row>
    <row r="48" spans="2:19">
      <c r="D48" s="253">
        <v>54</v>
      </c>
      <c r="F48" s="257">
        <v>0.56999999999999995</v>
      </c>
      <c r="H48" s="266" t="s">
        <v>67</v>
      </c>
      <c r="I48" s="263" t="s">
        <v>288</v>
      </c>
      <c r="Q48" s="264"/>
      <c r="S48" s="257">
        <v>0.56999999999999995</v>
      </c>
    </row>
    <row r="49" spans="4:19">
      <c r="D49" s="253">
        <v>55</v>
      </c>
      <c r="F49" s="257">
        <v>0.56000000000000005</v>
      </c>
      <c r="H49" s="266" t="s">
        <v>68</v>
      </c>
      <c r="I49" s="263" t="s">
        <v>288</v>
      </c>
      <c r="Q49" s="264"/>
      <c r="S49" s="257">
        <v>0.56000000000000005</v>
      </c>
    </row>
    <row r="50" spans="4:19">
      <c r="D50" s="253">
        <v>56</v>
      </c>
      <c r="F50" s="257">
        <v>0.55000000000000004</v>
      </c>
      <c r="H50" s="266" t="s">
        <v>69</v>
      </c>
      <c r="I50" s="263" t="s">
        <v>288</v>
      </c>
      <c r="Q50" s="264"/>
      <c r="S50" s="257">
        <v>0.55000000000000004</v>
      </c>
    </row>
    <row r="51" spans="4:19">
      <c r="D51" s="253">
        <v>57</v>
      </c>
      <c r="F51" s="257">
        <v>0.54</v>
      </c>
      <c r="H51" s="266" t="s">
        <v>70</v>
      </c>
      <c r="I51" s="263" t="s">
        <v>288</v>
      </c>
      <c r="Q51" s="264"/>
      <c r="S51" s="257">
        <v>0.54</v>
      </c>
    </row>
    <row r="52" spans="4:19">
      <c r="D52" s="253">
        <v>58</v>
      </c>
      <c r="F52" s="257">
        <v>0.53</v>
      </c>
      <c r="H52" s="266" t="s">
        <v>71</v>
      </c>
      <c r="I52" s="263" t="s">
        <v>288</v>
      </c>
      <c r="Q52" s="264"/>
      <c r="S52" s="257">
        <v>0.53</v>
      </c>
    </row>
    <row r="53" spans="4:19">
      <c r="D53" s="253">
        <v>59</v>
      </c>
      <c r="F53" s="257">
        <v>0.52</v>
      </c>
      <c r="H53" s="266" t="s">
        <v>72</v>
      </c>
      <c r="I53" s="263" t="s">
        <v>288</v>
      </c>
      <c r="Q53" s="264"/>
      <c r="S53" s="257">
        <v>0.52</v>
      </c>
    </row>
    <row r="54" spans="4:19">
      <c r="D54" s="253">
        <v>60</v>
      </c>
      <c r="F54" s="257">
        <v>0.51</v>
      </c>
      <c r="H54" s="266" t="s">
        <v>73</v>
      </c>
      <c r="I54" s="263" t="s">
        <v>288</v>
      </c>
      <c r="Q54" s="264"/>
      <c r="S54" s="257">
        <v>0.51</v>
      </c>
    </row>
    <row r="55" spans="4:19">
      <c r="D55" s="253">
        <v>61</v>
      </c>
      <c r="F55" s="257">
        <v>0.5</v>
      </c>
      <c r="H55" s="266" t="s">
        <v>74</v>
      </c>
      <c r="I55" s="263" t="s">
        <v>288</v>
      </c>
      <c r="Q55" s="264"/>
      <c r="S55" s="257">
        <v>0.5</v>
      </c>
    </row>
    <row r="56" spans="4:19">
      <c r="D56" s="253">
        <v>62</v>
      </c>
      <c r="F56" s="257">
        <v>0.49</v>
      </c>
      <c r="H56" s="266" t="s">
        <v>75</v>
      </c>
      <c r="I56" s="263" t="s">
        <v>288</v>
      </c>
      <c r="Q56" s="264"/>
      <c r="S56" s="257">
        <v>0.49</v>
      </c>
    </row>
    <row r="57" spans="4:19">
      <c r="D57" s="253">
        <v>63</v>
      </c>
      <c r="F57" s="257">
        <v>0.48</v>
      </c>
      <c r="H57" s="267"/>
      <c r="I57" s="268"/>
      <c r="J57" s="268"/>
      <c r="K57" s="268"/>
      <c r="L57" s="268"/>
      <c r="M57" s="268"/>
      <c r="N57" s="268"/>
      <c r="O57" s="268"/>
      <c r="P57" s="268"/>
      <c r="Q57" s="269"/>
      <c r="S57" s="257">
        <v>0.48</v>
      </c>
    </row>
    <row r="58" spans="4:19">
      <c r="D58" s="253">
        <v>64</v>
      </c>
      <c r="F58" s="257">
        <v>0.47</v>
      </c>
      <c r="S58" s="257">
        <v>0.47</v>
      </c>
    </row>
    <row r="59" spans="4:19">
      <c r="D59" s="253">
        <v>65</v>
      </c>
      <c r="F59" s="257">
        <v>0.46</v>
      </c>
      <c r="S59" s="257">
        <v>0.46</v>
      </c>
    </row>
    <row r="60" spans="4:19">
      <c r="D60" s="253">
        <v>66</v>
      </c>
      <c r="F60" s="257">
        <v>0.45</v>
      </c>
      <c r="S60" s="257">
        <v>0.45</v>
      </c>
    </row>
    <row r="61" spans="4:19">
      <c r="D61" s="253">
        <v>67</v>
      </c>
      <c r="F61" s="257">
        <v>0.44</v>
      </c>
      <c r="S61" s="257">
        <v>0.44</v>
      </c>
    </row>
    <row r="62" spans="4:19">
      <c r="D62" s="253">
        <v>68</v>
      </c>
      <c r="F62" s="257">
        <v>0.43</v>
      </c>
      <c r="S62" s="257">
        <v>0.42999999999999899</v>
      </c>
    </row>
    <row r="63" spans="4:19">
      <c r="D63" s="253">
        <v>69</v>
      </c>
      <c r="F63" s="257">
        <v>0.42</v>
      </c>
      <c r="S63" s="257">
        <v>0.42</v>
      </c>
    </row>
    <row r="64" spans="4:19">
      <c r="D64" s="253">
        <v>70</v>
      </c>
      <c r="F64" s="257">
        <v>0.41</v>
      </c>
      <c r="S64" s="257">
        <v>0.41</v>
      </c>
    </row>
    <row r="65" spans="4:19">
      <c r="D65" s="253">
        <v>71</v>
      </c>
      <c r="F65" s="257">
        <v>0.4</v>
      </c>
      <c r="S65" s="257">
        <v>0.4</v>
      </c>
    </row>
    <row r="66" spans="4:19">
      <c r="D66" s="253">
        <v>72</v>
      </c>
      <c r="F66" s="257">
        <v>0.39</v>
      </c>
      <c r="S66" s="257">
        <v>0.39</v>
      </c>
    </row>
    <row r="67" spans="4:19">
      <c r="D67" s="253">
        <v>73</v>
      </c>
      <c r="F67" s="257">
        <v>0.38</v>
      </c>
      <c r="S67" s="257">
        <v>0.38</v>
      </c>
    </row>
    <row r="68" spans="4:19">
      <c r="D68" s="253">
        <v>74</v>
      </c>
      <c r="F68" s="257">
        <v>0.37</v>
      </c>
      <c r="S68" s="257">
        <v>0.37</v>
      </c>
    </row>
    <row r="69" spans="4:19">
      <c r="D69" s="253">
        <v>75</v>
      </c>
      <c r="F69" s="257">
        <v>0.36</v>
      </c>
      <c r="S69" s="257">
        <v>0.36</v>
      </c>
    </row>
    <row r="70" spans="4:19">
      <c r="D70" s="253">
        <v>76</v>
      </c>
      <c r="F70" s="257">
        <v>0.35</v>
      </c>
      <c r="S70" s="257">
        <v>0.35</v>
      </c>
    </row>
    <row r="71" spans="4:19">
      <c r="D71" s="253">
        <v>77</v>
      </c>
      <c r="F71" s="257">
        <v>0.34</v>
      </c>
      <c r="S71" s="257">
        <v>0.34</v>
      </c>
    </row>
    <row r="72" spans="4:19">
      <c r="D72" s="253">
        <v>78</v>
      </c>
      <c r="F72" s="257">
        <v>0.33</v>
      </c>
      <c r="S72" s="257">
        <v>0.33</v>
      </c>
    </row>
    <row r="73" spans="4:19">
      <c r="D73" s="253">
        <v>79</v>
      </c>
      <c r="F73" s="257">
        <v>0.32</v>
      </c>
      <c r="S73" s="257">
        <v>0.32</v>
      </c>
    </row>
    <row r="74" spans="4:19">
      <c r="D74" s="253">
        <v>80</v>
      </c>
      <c r="F74" s="257">
        <v>0.31</v>
      </c>
      <c r="S74" s="257">
        <v>0.31</v>
      </c>
    </row>
    <row r="75" spans="4:19">
      <c r="D75" s="253">
        <v>81</v>
      </c>
      <c r="F75" s="257">
        <v>0.3</v>
      </c>
      <c r="S75" s="257">
        <v>0.3</v>
      </c>
    </row>
    <row r="76" spans="4:19">
      <c r="D76" s="253">
        <v>82</v>
      </c>
      <c r="F76" s="257">
        <v>0.28999999999999998</v>
      </c>
      <c r="S76" s="257">
        <v>0.28999999999999998</v>
      </c>
    </row>
    <row r="77" spans="4:19">
      <c r="D77" s="253">
        <v>83</v>
      </c>
      <c r="F77" s="257">
        <v>0.28000000000000003</v>
      </c>
      <c r="S77" s="257">
        <v>0.28000000000000003</v>
      </c>
    </row>
    <row r="78" spans="4:19">
      <c r="D78" s="253">
        <v>84</v>
      </c>
      <c r="F78" s="257">
        <v>0.27</v>
      </c>
      <c r="S78" s="257">
        <v>0.27</v>
      </c>
    </row>
    <row r="79" spans="4:19">
      <c r="D79" s="254">
        <v>85</v>
      </c>
      <c r="F79" s="257">
        <v>0.26</v>
      </c>
      <c r="S79" s="257">
        <v>0.26</v>
      </c>
    </row>
    <row r="80" spans="4:19">
      <c r="F80" s="257">
        <v>0.25</v>
      </c>
      <c r="S80" s="257">
        <v>0.25</v>
      </c>
    </row>
    <row r="81" spans="6:19">
      <c r="F81" s="257">
        <v>0.24</v>
      </c>
      <c r="S81" s="257">
        <v>0.24</v>
      </c>
    </row>
    <row r="82" spans="6:19">
      <c r="F82" s="257">
        <v>0.23</v>
      </c>
      <c r="S82" s="257">
        <v>0.23</v>
      </c>
    </row>
    <row r="83" spans="6:19">
      <c r="F83" s="257">
        <v>0.22</v>
      </c>
      <c r="S83" s="257">
        <v>0.22</v>
      </c>
    </row>
    <row r="84" spans="6:19">
      <c r="F84" s="257">
        <v>0.21</v>
      </c>
      <c r="S84" s="257">
        <v>0.21</v>
      </c>
    </row>
    <row r="85" spans="6:19">
      <c r="F85" s="257">
        <v>0.2</v>
      </c>
      <c r="S85" s="257">
        <v>0.2</v>
      </c>
    </row>
    <row r="86" spans="6:19">
      <c r="F86" s="257">
        <v>0.19</v>
      </c>
      <c r="S86" s="257">
        <v>0.19</v>
      </c>
    </row>
    <row r="87" spans="6:19">
      <c r="F87" s="257">
        <v>0.18</v>
      </c>
      <c r="S87" s="257">
        <v>0.18</v>
      </c>
    </row>
    <row r="88" spans="6:19">
      <c r="F88" s="257">
        <v>0.17</v>
      </c>
      <c r="S88" s="257">
        <v>0.17</v>
      </c>
    </row>
    <row r="89" spans="6:19">
      <c r="F89" s="257">
        <v>0.16</v>
      </c>
      <c r="S89" s="257">
        <v>0.16</v>
      </c>
    </row>
    <row r="90" spans="6:19">
      <c r="F90" s="257">
        <v>0.15</v>
      </c>
      <c r="S90" s="257">
        <v>0.15</v>
      </c>
    </row>
    <row r="91" spans="6:19">
      <c r="F91" s="257">
        <v>0.14000000000000001</v>
      </c>
      <c r="S91" s="257">
        <v>0.14000000000000001</v>
      </c>
    </row>
    <row r="92" spans="6:19">
      <c r="F92" s="257">
        <v>0.13</v>
      </c>
      <c r="S92" s="257">
        <v>0.13</v>
      </c>
    </row>
    <row r="93" spans="6:19">
      <c r="F93" s="257">
        <v>0.12</v>
      </c>
      <c r="S93" s="257">
        <v>0.12</v>
      </c>
    </row>
    <row r="94" spans="6:19">
      <c r="F94" s="257">
        <v>0.11</v>
      </c>
      <c r="S94" s="257">
        <v>0.11</v>
      </c>
    </row>
    <row r="95" spans="6:19">
      <c r="F95" s="257">
        <v>0.1</v>
      </c>
      <c r="S95" s="257">
        <v>0.1</v>
      </c>
    </row>
    <row r="96" spans="6:19">
      <c r="F96" s="257">
        <v>0.09</v>
      </c>
    </row>
    <row r="97" spans="2:13">
      <c r="F97" s="257">
        <v>0.08</v>
      </c>
    </row>
    <row r="98" spans="2:13">
      <c r="F98" s="257">
        <v>7.0000000000000007E-2</v>
      </c>
    </row>
    <row r="99" spans="2:13">
      <c r="F99" s="257">
        <v>0.06</v>
      </c>
    </row>
    <row r="100" spans="2:13">
      <c r="F100" s="257">
        <v>0.05</v>
      </c>
    </row>
    <row r="102" spans="2:13" ht="15.75">
      <c r="B102" s="82" t="s">
        <v>12</v>
      </c>
      <c r="C102" s="245"/>
      <c r="D102" s="245"/>
      <c r="E102" s="245"/>
      <c r="F102" s="247"/>
      <c r="G102" s="245"/>
      <c r="H102" s="245"/>
      <c r="I102" s="245"/>
      <c r="J102" s="245"/>
      <c r="K102" s="245"/>
      <c r="L102" s="245"/>
      <c r="M102" s="245"/>
    </row>
    <row r="104" spans="2:13" ht="15.75">
      <c r="B104" s="82" t="s">
        <v>194</v>
      </c>
      <c r="C104" s="245"/>
      <c r="D104" s="245"/>
      <c r="E104" s="245"/>
      <c r="F104" s="247"/>
      <c r="G104" s="245"/>
      <c r="H104" s="245"/>
      <c r="I104" s="245"/>
      <c r="J104" s="245"/>
      <c r="K104" s="245"/>
      <c r="L104" s="245"/>
      <c r="M104" s="245"/>
    </row>
    <row r="106" spans="2:13">
      <c r="B106" s="255" t="s">
        <v>303</v>
      </c>
      <c r="C106" s="255"/>
      <c r="D106" s="243" t="s">
        <v>298</v>
      </c>
    </row>
    <row r="107" spans="2:13">
      <c r="B107" s="252" t="s">
        <v>2</v>
      </c>
      <c r="D107" s="252" t="s">
        <v>272</v>
      </c>
    </row>
    <row r="108" spans="2:13">
      <c r="B108" s="253" t="s">
        <v>3</v>
      </c>
      <c r="D108" s="253" t="s">
        <v>273</v>
      </c>
    </row>
    <row r="109" spans="2:13">
      <c r="B109" s="253" t="s">
        <v>4</v>
      </c>
      <c r="D109" s="253" t="s">
        <v>274</v>
      </c>
    </row>
    <row r="110" spans="2:13">
      <c r="B110" s="253" t="s">
        <v>5</v>
      </c>
      <c r="D110" s="253" t="s">
        <v>271</v>
      </c>
    </row>
    <row r="111" spans="2:13">
      <c r="B111" s="253" t="s">
        <v>6</v>
      </c>
      <c r="D111" s="253" t="s">
        <v>270</v>
      </c>
    </row>
    <row r="112" spans="2:13">
      <c r="B112" s="253" t="s">
        <v>7</v>
      </c>
      <c r="D112" s="254" t="s">
        <v>269</v>
      </c>
    </row>
    <row r="113" spans="2:13">
      <c r="B113" s="253" t="s">
        <v>253</v>
      </c>
    </row>
    <row r="114" spans="2:13">
      <c r="B114" s="253" t="s">
        <v>8</v>
      </c>
    </row>
    <row r="115" spans="2:13">
      <c r="B115" s="253" t="s">
        <v>9</v>
      </c>
    </row>
    <row r="116" spans="2:13">
      <c r="B116" s="253" t="s">
        <v>10</v>
      </c>
    </row>
    <row r="117" spans="2:13">
      <c r="B117" s="254" t="s">
        <v>11</v>
      </c>
    </row>
    <row r="119" spans="2:13" ht="15.75">
      <c r="B119" s="82" t="s">
        <v>195</v>
      </c>
      <c r="C119" s="245"/>
      <c r="D119" s="245"/>
      <c r="E119" s="245"/>
      <c r="F119" s="247"/>
      <c r="G119" s="245"/>
      <c r="H119" s="245"/>
      <c r="I119" s="245"/>
      <c r="J119" s="245"/>
      <c r="K119" s="245"/>
      <c r="L119" s="245"/>
      <c r="M119" s="245"/>
    </row>
    <row r="121" spans="2:13">
      <c r="B121" s="243" t="s">
        <v>297</v>
      </c>
    </row>
    <row r="122" spans="2:13">
      <c r="B122" s="252" t="s">
        <v>284</v>
      </c>
    </row>
    <row r="123" spans="2:13">
      <c r="B123" s="254" t="s">
        <v>285</v>
      </c>
    </row>
    <row r="126" spans="2:13" ht="15">
      <c r="B126" s="157" t="s">
        <v>218</v>
      </c>
      <c r="C126" s="245"/>
      <c r="D126" s="245"/>
      <c r="E126" s="245"/>
      <c r="F126" s="247"/>
      <c r="G126" s="245"/>
      <c r="H126" s="245"/>
      <c r="I126" s="245"/>
      <c r="J126" s="245"/>
      <c r="K126" s="245"/>
      <c r="L126" s="245"/>
      <c r="M126" s="245"/>
    </row>
    <row r="128" spans="2:13">
      <c r="B128" s="243" t="s">
        <v>314</v>
      </c>
    </row>
    <row r="129" spans="2:13">
      <c r="B129" s="252" t="s">
        <v>547</v>
      </c>
    </row>
    <row r="130" spans="2:13">
      <c r="B130" s="253" t="s">
        <v>548</v>
      </c>
    </row>
    <row r="131" spans="2:13">
      <c r="B131" s="254" t="s">
        <v>549</v>
      </c>
    </row>
    <row r="133" spans="2:13" ht="15.75">
      <c r="B133" s="82" t="s">
        <v>23</v>
      </c>
      <c r="C133" s="245"/>
      <c r="D133" s="245"/>
      <c r="E133" s="245"/>
      <c r="F133" s="247"/>
      <c r="G133" s="245"/>
      <c r="H133" s="245"/>
      <c r="I133" s="245"/>
      <c r="J133" s="245"/>
      <c r="K133" s="245"/>
      <c r="L133" s="245"/>
      <c r="M133" s="245"/>
    </row>
    <row r="135" spans="2:13">
      <c r="B135" s="361" t="s">
        <v>291</v>
      </c>
      <c r="C135" s="243"/>
      <c r="D135" s="361" t="s">
        <v>292</v>
      </c>
      <c r="F135" s="243" t="s">
        <v>293</v>
      </c>
      <c r="H135" s="243" t="s">
        <v>304</v>
      </c>
    </row>
    <row r="136" spans="2:13">
      <c r="B136" s="399" t="s">
        <v>550</v>
      </c>
      <c r="C136" s="392"/>
      <c r="D136" s="399" t="s">
        <v>557</v>
      </c>
      <c r="E136" s="392"/>
      <c r="F136" s="399" t="s">
        <v>275</v>
      </c>
      <c r="G136" s="392"/>
      <c r="H136" s="401" t="s">
        <v>508</v>
      </c>
    </row>
    <row r="137" spans="2:13">
      <c r="B137" s="393" t="s">
        <v>544</v>
      </c>
      <c r="C137" s="402"/>
      <c r="D137" s="393" t="s">
        <v>536</v>
      </c>
      <c r="E137" s="392"/>
      <c r="F137" s="393" t="s">
        <v>276</v>
      </c>
      <c r="G137" s="392"/>
      <c r="H137" s="392"/>
    </row>
    <row r="138" spans="2:13">
      <c r="B138" s="393" t="s">
        <v>524</v>
      </c>
      <c r="C138" s="392"/>
      <c r="D138" s="393" t="s">
        <v>486</v>
      </c>
      <c r="E138" s="392"/>
      <c r="F138" s="400" t="s">
        <v>277</v>
      </c>
      <c r="G138" s="392"/>
      <c r="H138" s="392"/>
    </row>
    <row r="139" spans="2:13">
      <c r="B139" s="393" t="s">
        <v>463</v>
      </c>
      <c r="C139" s="392"/>
      <c r="D139" s="393" t="s">
        <v>537</v>
      </c>
      <c r="E139" s="392"/>
      <c r="F139" s="403"/>
      <c r="G139" s="392"/>
      <c r="H139" s="392"/>
      <c r="J139" s="244"/>
    </row>
    <row r="140" spans="2:13">
      <c r="B140" s="393" t="s">
        <v>551</v>
      </c>
      <c r="C140" s="392"/>
      <c r="D140" s="393" t="s">
        <v>512</v>
      </c>
      <c r="E140" s="392"/>
      <c r="F140" s="403"/>
      <c r="G140" s="392"/>
      <c r="H140" s="392"/>
    </row>
    <row r="141" spans="2:13">
      <c r="B141" s="393" t="s">
        <v>489</v>
      </c>
      <c r="C141" s="392"/>
      <c r="D141" s="393" t="s">
        <v>346</v>
      </c>
      <c r="E141" s="392"/>
      <c r="F141" s="403"/>
      <c r="G141" s="392"/>
      <c r="H141" s="392"/>
    </row>
    <row r="142" spans="2:13">
      <c r="B142" s="393" t="s">
        <v>344</v>
      </c>
      <c r="C142" s="392"/>
      <c r="D142" s="393" t="s">
        <v>558</v>
      </c>
      <c r="E142" s="392"/>
      <c r="F142" s="403"/>
      <c r="G142" s="392"/>
      <c r="H142" s="392"/>
    </row>
    <row r="143" spans="2:13">
      <c r="B143" s="393" t="s">
        <v>437</v>
      </c>
      <c r="C143" s="392"/>
      <c r="D143" s="393" t="s">
        <v>495</v>
      </c>
      <c r="E143" s="392"/>
      <c r="F143" s="403"/>
      <c r="G143" s="392"/>
      <c r="H143" s="392"/>
    </row>
    <row r="144" spans="2:13">
      <c r="B144" s="393" t="s">
        <v>345</v>
      </c>
      <c r="C144" s="392"/>
      <c r="D144" s="393" t="s">
        <v>496</v>
      </c>
      <c r="E144" s="392"/>
      <c r="F144" s="403"/>
      <c r="G144" s="392"/>
      <c r="H144" s="392"/>
    </row>
    <row r="145" spans="2:8">
      <c r="B145" s="393" t="s">
        <v>525</v>
      </c>
      <c r="C145" s="392"/>
      <c r="D145" s="393" t="s">
        <v>563</v>
      </c>
      <c r="E145" s="392"/>
      <c r="F145" s="403"/>
      <c r="G145" s="392"/>
      <c r="H145" s="392"/>
    </row>
    <row r="146" spans="2:8">
      <c r="B146" s="393" t="s">
        <v>484</v>
      </c>
      <c r="C146" s="392"/>
      <c r="D146" s="393" t="s">
        <v>523</v>
      </c>
      <c r="E146" s="392"/>
      <c r="F146" s="403"/>
      <c r="G146" s="392"/>
      <c r="H146" s="392"/>
    </row>
    <row r="147" spans="2:8">
      <c r="B147" s="393" t="s">
        <v>521</v>
      </c>
      <c r="C147" s="392"/>
      <c r="D147" s="393" t="s">
        <v>545</v>
      </c>
      <c r="E147" s="392"/>
      <c r="F147" s="403"/>
      <c r="G147" s="392"/>
      <c r="H147" s="392"/>
    </row>
    <row r="148" spans="2:8">
      <c r="B148" s="393" t="s">
        <v>526</v>
      </c>
      <c r="C148" s="392"/>
      <c r="D148" s="393" t="s">
        <v>501</v>
      </c>
      <c r="E148" s="392"/>
      <c r="F148" s="403"/>
      <c r="G148" s="392"/>
      <c r="H148" s="392"/>
    </row>
    <row r="149" spans="2:8">
      <c r="B149" s="393" t="s">
        <v>490</v>
      </c>
      <c r="C149" s="392"/>
      <c r="D149" s="393" t="s">
        <v>538</v>
      </c>
      <c r="E149" s="392"/>
      <c r="F149" s="403"/>
      <c r="G149" s="392"/>
      <c r="H149" s="392"/>
    </row>
    <row r="150" spans="2:8">
      <c r="B150" s="393" t="s">
        <v>511</v>
      </c>
      <c r="C150" s="392"/>
      <c r="D150" s="393" t="s">
        <v>485</v>
      </c>
      <c r="E150" s="392"/>
      <c r="F150" s="403"/>
      <c r="G150" s="392"/>
      <c r="H150" s="392"/>
    </row>
    <row r="151" spans="2:8">
      <c r="B151" s="393" t="s">
        <v>554</v>
      </c>
      <c r="C151" s="392"/>
      <c r="D151" s="393" t="s">
        <v>494</v>
      </c>
      <c r="E151" s="392"/>
      <c r="F151" s="403"/>
      <c r="G151" s="392"/>
      <c r="H151" s="392"/>
    </row>
    <row r="152" spans="2:8">
      <c r="B152" s="393" t="s">
        <v>567</v>
      </c>
      <c r="C152" s="392"/>
      <c r="D152" s="393" t="s">
        <v>497</v>
      </c>
      <c r="E152" s="392"/>
      <c r="F152" s="403"/>
      <c r="G152" s="392"/>
      <c r="H152" s="392"/>
    </row>
    <row r="153" spans="2:8">
      <c r="B153" s="393" t="s">
        <v>491</v>
      </c>
      <c r="C153" s="392"/>
      <c r="D153" s="393" t="s">
        <v>539</v>
      </c>
      <c r="E153" s="392"/>
      <c r="F153" s="403"/>
      <c r="G153" s="392"/>
      <c r="H153" s="392"/>
    </row>
    <row r="154" spans="2:8">
      <c r="B154" s="393" t="s">
        <v>505</v>
      </c>
      <c r="C154" s="392"/>
      <c r="D154" s="393" t="s">
        <v>347</v>
      </c>
      <c r="E154" s="392"/>
      <c r="F154" s="403"/>
      <c r="G154" s="392"/>
      <c r="H154" s="392"/>
    </row>
    <row r="155" spans="2:8">
      <c r="B155" s="393" t="s">
        <v>527</v>
      </c>
      <c r="C155" s="392"/>
      <c r="D155" s="393" t="s">
        <v>266</v>
      </c>
      <c r="E155" s="392"/>
      <c r="F155" s="403"/>
      <c r="G155" s="392"/>
      <c r="H155" s="392"/>
    </row>
    <row r="156" spans="2:8">
      <c r="B156" s="393" t="s">
        <v>522</v>
      </c>
      <c r="C156" s="392"/>
      <c r="D156" s="393" t="s">
        <v>498</v>
      </c>
      <c r="E156" s="392"/>
      <c r="F156" s="403"/>
      <c r="G156" s="392"/>
      <c r="H156" s="392"/>
    </row>
    <row r="157" spans="2:8">
      <c r="B157" s="393" t="s">
        <v>528</v>
      </c>
      <c r="C157" s="392"/>
      <c r="D157" s="393" t="s">
        <v>267</v>
      </c>
      <c r="E157" s="392"/>
      <c r="F157" s="403"/>
      <c r="G157" s="392"/>
      <c r="H157" s="392"/>
    </row>
    <row r="158" spans="2:8">
      <c r="B158" s="393" t="s">
        <v>529</v>
      </c>
      <c r="C158" s="392"/>
      <c r="D158" s="400" t="s">
        <v>268</v>
      </c>
      <c r="E158" s="392"/>
      <c r="F158" s="403"/>
      <c r="G158" s="392"/>
      <c r="H158" s="392"/>
    </row>
    <row r="159" spans="2:8">
      <c r="B159" s="393" t="s">
        <v>492</v>
      </c>
      <c r="C159" s="392"/>
      <c r="D159" s="400"/>
      <c r="E159" s="392"/>
      <c r="F159" s="403"/>
      <c r="G159" s="392"/>
      <c r="H159" s="392"/>
    </row>
    <row r="160" spans="2:8">
      <c r="B160" s="393" t="s">
        <v>481</v>
      </c>
      <c r="C160" s="392"/>
      <c r="D160" s="392"/>
      <c r="E160" s="392"/>
      <c r="F160" s="403"/>
      <c r="G160" s="392"/>
      <c r="H160" s="392"/>
    </row>
    <row r="161" spans="2:8">
      <c r="B161" s="393" t="s">
        <v>493</v>
      </c>
      <c r="C161" s="392"/>
      <c r="D161" s="392"/>
      <c r="E161" s="392"/>
      <c r="F161" s="403"/>
      <c r="G161" s="392"/>
      <c r="H161" s="392"/>
    </row>
    <row r="162" spans="2:8">
      <c r="B162" s="393" t="s">
        <v>530</v>
      </c>
      <c r="C162" s="392"/>
      <c r="D162" s="392"/>
      <c r="E162" s="392"/>
      <c r="F162" s="403"/>
      <c r="G162" s="392"/>
      <c r="H162" s="392"/>
    </row>
    <row r="163" spans="2:8">
      <c r="B163" s="393" t="s">
        <v>531</v>
      </c>
      <c r="C163" s="392"/>
      <c r="D163" s="392"/>
      <c r="E163" s="392"/>
      <c r="F163" s="403"/>
      <c r="G163" s="392"/>
      <c r="H163" s="392"/>
    </row>
    <row r="164" spans="2:8">
      <c r="B164" s="393" t="s">
        <v>546</v>
      </c>
      <c r="C164" s="392"/>
      <c r="D164" s="392"/>
      <c r="E164" s="392"/>
      <c r="F164" s="403"/>
      <c r="G164" s="392"/>
      <c r="H164" s="392"/>
    </row>
    <row r="165" spans="2:8">
      <c r="B165" s="393" t="s">
        <v>532</v>
      </c>
      <c r="C165" s="392"/>
      <c r="D165" s="392"/>
      <c r="E165" s="392"/>
      <c r="F165" s="403"/>
      <c r="G165" s="392"/>
      <c r="H165" s="392"/>
    </row>
    <row r="166" spans="2:8">
      <c r="B166" s="393" t="s">
        <v>504</v>
      </c>
      <c r="C166" s="392"/>
      <c r="D166" s="392"/>
      <c r="E166" s="392"/>
      <c r="F166" s="403"/>
      <c r="G166" s="392"/>
      <c r="H166" s="392"/>
    </row>
    <row r="167" spans="2:8">
      <c r="B167" s="393" t="s">
        <v>562</v>
      </c>
      <c r="C167" s="392"/>
      <c r="D167" s="392"/>
      <c r="E167" s="392"/>
      <c r="F167" s="403"/>
      <c r="G167" s="392"/>
      <c r="H167" s="392"/>
    </row>
    <row r="168" spans="2:8">
      <c r="B168" s="393" t="s">
        <v>568</v>
      </c>
      <c r="C168" s="392"/>
      <c r="D168" s="392"/>
      <c r="E168" s="392"/>
      <c r="F168" s="403"/>
      <c r="G168" s="392"/>
      <c r="H168" s="392"/>
    </row>
    <row r="169" spans="2:8">
      <c r="B169" s="393" t="s">
        <v>533</v>
      </c>
      <c r="C169" s="392"/>
      <c r="D169" s="392"/>
      <c r="E169" s="392"/>
      <c r="F169" s="403"/>
      <c r="G169" s="392"/>
      <c r="H169" s="392"/>
    </row>
    <row r="170" spans="2:8">
      <c r="B170" s="393" t="s">
        <v>534</v>
      </c>
      <c r="C170" s="392"/>
      <c r="D170" s="392"/>
      <c r="E170" s="392"/>
      <c r="F170" s="403"/>
      <c r="G170" s="392"/>
      <c r="H170" s="392"/>
    </row>
    <row r="171" spans="2:8">
      <c r="B171" s="393" t="s">
        <v>535</v>
      </c>
      <c r="C171" s="392"/>
      <c r="D171" s="392"/>
      <c r="E171" s="392"/>
      <c r="F171" s="403"/>
      <c r="G171" s="392"/>
      <c r="H171" s="392"/>
    </row>
    <row r="172" spans="2:8">
      <c r="B172" s="393" t="s">
        <v>552</v>
      </c>
      <c r="C172" s="392"/>
      <c r="D172" s="392"/>
      <c r="E172" s="392"/>
      <c r="F172" s="403"/>
      <c r="G172" s="392"/>
      <c r="H172" s="392"/>
    </row>
    <row r="173" spans="2:8">
      <c r="B173" s="393" t="s">
        <v>553</v>
      </c>
      <c r="C173" s="392"/>
      <c r="D173" s="392"/>
      <c r="E173" s="392"/>
      <c r="F173" s="403"/>
      <c r="G173" s="392"/>
      <c r="H173" s="392"/>
    </row>
    <row r="174" spans="2:8">
      <c r="B174" s="393" t="s">
        <v>555</v>
      </c>
      <c r="C174" s="392"/>
      <c r="D174" s="392"/>
      <c r="E174" s="392"/>
      <c r="F174" s="403"/>
      <c r="G174" s="392"/>
      <c r="H174" s="392"/>
    </row>
    <row r="175" spans="2:8">
      <c r="B175" s="393" t="s">
        <v>556</v>
      </c>
      <c r="C175" s="392"/>
      <c r="D175" s="392"/>
      <c r="E175" s="392"/>
      <c r="F175" s="403"/>
      <c r="G175" s="392"/>
      <c r="H175" s="392"/>
    </row>
    <row r="176" spans="2:8">
      <c r="B176" s="393" t="s">
        <v>479</v>
      </c>
      <c r="C176" s="392"/>
      <c r="D176" s="392"/>
      <c r="E176" s="392"/>
      <c r="F176" s="403"/>
      <c r="G176" s="392"/>
      <c r="H176" s="392"/>
    </row>
    <row r="177" spans="2:14">
      <c r="B177" s="400"/>
      <c r="C177" s="392"/>
      <c r="D177" s="392"/>
      <c r="E177" s="392"/>
      <c r="F177" s="403"/>
      <c r="G177" s="392"/>
      <c r="H177" s="392"/>
    </row>
    <row r="178" spans="2:14">
      <c r="B178" s="392"/>
      <c r="C178" s="392"/>
      <c r="D178" s="392"/>
      <c r="E178" s="392"/>
      <c r="F178" s="403"/>
      <c r="G178" s="392"/>
      <c r="H178" s="392"/>
    </row>
    <row r="179" spans="2:14">
      <c r="B179" s="392"/>
      <c r="C179" s="392"/>
      <c r="D179" s="392"/>
      <c r="E179" s="392"/>
      <c r="F179" s="403"/>
      <c r="G179" s="392"/>
      <c r="H179" s="392"/>
    </row>
    <row r="180" spans="2:14">
      <c r="B180" s="392"/>
      <c r="C180" s="392"/>
      <c r="D180" s="392"/>
      <c r="E180" s="392"/>
      <c r="F180" s="403"/>
      <c r="G180" s="392"/>
      <c r="H180" s="392"/>
    </row>
    <row r="181" spans="2:14">
      <c r="C181" s="244"/>
      <c r="D181" s="392"/>
      <c r="E181" s="403"/>
      <c r="F181" s="403"/>
      <c r="G181" s="403"/>
      <c r="H181" s="403"/>
      <c r="I181" s="403"/>
      <c r="J181" s="403"/>
      <c r="K181" s="403"/>
      <c r="L181" s="403"/>
      <c r="M181" s="403"/>
      <c r="N181" s="403"/>
    </row>
    <row r="182" spans="2:14">
      <c r="C182" s="244"/>
      <c r="D182" s="392"/>
      <c r="E182" s="403"/>
      <c r="F182" s="403"/>
      <c r="G182" s="403"/>
      <c r="H182" s="403"/>
      <c r="I182" s="403"/>
      <c r="J182" s="403"/>
      <c r="K182" s="403"/>
      <c r="L182" s="403"/>
      <c r="M182" s="403"/>
      <c r="N182" s="403"/>
    </row>
    <row r="183" spans="2:14" ht="15.75">
      <c r="B183" s="240" t="s">
        <v>203</v>
      </c>
      <c r="C183" s="244"/>
      <c r="D183" s="392"/>
      <c r="E183" s="403"/>
      <c r="F183" s="403"/>
      <c r="G183" s="403"/>
      <c r="H183" s="403"/>
      <c r="I183" s="403"/>
      <c r="J183" s="403"/>
      <c r="K183" s="403"/>
      <c r="L183" s="403"/>
      <c r="M183" s="403"/>
      <c r="N183" s="403"/>
    </row>
    <row r="184" spans="2:14">
      <c r="C184" s="244"/>
      <c r="D184" s="392"/>
      <c r="E184" s="403"/>
      <c r="F184" s="403"/>
      <c r="G184" s="403"/>
      <c r="H184" s="403"/>
      <c r="I184" s="403"/>
      <c r="J184" s="403"/>
      <c r="K184" s="403"/>
      <c r="L184" s="403"/>
      <c r="M184" s="403"/>
      <c r="N184" s="403"/>
    </row>
    <row r="185" spans="2:14">
      <c r="B185" s="404" t="s">
        <v>294</v>
      </c>
      <c r="D185" s="403"/>
      <c r="E185" s="403"/>
      <c r="F185" s="403"/>
      <c r="G185" s="403"/>
      <c r="H185" s="403"/>
      <c r="I185" s="403"/>
      <c r="J185" s="403"/>
      <c r="K185" s="403"/>
      <c r="L185" s="403"/>
      <c r="M185" s="403"/>
      <c r="N185" s="403"/>
    </row>
    <row r="186" spans="2:14">
      <c r="B186" s="248" t="s">
        <v>462</v>
      </c>
      <c r="D186" s="403"/>
      <c r="E186" s="403"/>
      <c r="F186" s="403"/>
      <c r="G186" s="403"/>
      <c r="H186" s="403"/>
      <c r="I186" s="403"/>
      <c r="J186" s="403"/>
      <c r="K186" s="403"/>
      <c r="L186" s="403"/>
      <c r="M186" s="403"/>
      <c r="N186" s="403"/>
    </row>
    <row r="187" spans="2:14">
      <c r="B187" s="249" t="s">
        <v>540</v>
      </c>
      <c r="D187" s="403"/>
      <c r="E187" s="403"/>
      <c r="F187" s="403"/>
      <c r="G187" s="403"/>
      <c r="H187" s="403"/>
      <c r="I187" s="403"/>
      <c r="J187" s="403"/>
      <c r="K187" s="403"/>
      <c r="L187" s="403"/>
      <c r="M187" s="403"/>
      <c r="N187" s="403"/>
    </row>
    <row r="188" spans="2:14">
      <c r="B188" s="249" t="s">
        <v>463</v>
      </c>
      <c r="D188" s="403"/>
      <c r="E188" s="403"/>
      <c r="F188" s="403"/>
      <c r="G188" s="403"/>
      <c r="H188" s="403"/>
      <c r="I188" s="403"/>
      <c r="J188" s="403"/>
      <c r="K188" s="403"/>
      <c r="L188" s="403"/>
      <c r="M188" s="403"/>
      <c r="N188" s="403"/>
    </row>
    <row r="189" spans="2:14">
      <c r="B189" s="249" t="s">
        <v>551</v>
      </c>
      <c r="D189" s="403"/>
      <c r="E189" s="403"/>
      <c r="F189" s="403"/>
      <c r="G189" s="403"/>
      <c r="H189" s="403"/>
      <c r="I189" s="403"/>
      <c r="J189" s="403"/>
      <c r="K189" s="403"/>
      <c r="L189" s="403"/>
      <c r="M189" s="403"/>
      <c r="N189" s="403"/>
    </row>
    <row r="190" spans="2:14">
      <c r="B190" s="249" t="s">
        <v>559</v>
      </c>
      <c r="D190" s="403"/>
      <c r="E190" s="403"/>
      <c r="F190" s="403"/>
      <c r="G190" s="403"/>
      <c r="H190" s="403"/>
      <c r="I190" s="403"/>
      <c r="J190" s="403"/>
      <c r="K190" s="403"/>
      <c r="L190" s="403"/>
      <c r="M190" s="403"/>
      <c r="N190" s="403"/>
    </row>
    <row r="191" spans="2:14">
      <c r="B191" s="249" t="s">
        <v>541</v>
      </c>
      <c r="D191" s="403"/>
      <c r="E191" s="403"/>
      <c r="F191" s="403"/>
      <c r="G191" s="403"/>
      <c r="H191" s="403"/>
      <c r="I191" s="403"/>
      <c r="J191" s="403"/>
      <c r="K191" s="403"/>
      <c r="L191" s="403"/>
      <c r="M191" s="403"/>
      <c r="N191" s="403"/>
    </row>
    <row r="192" spans="2:14">
      <c r="B192" s="249" t="s">
        <v>560</v>
      </c>
      <c r="D192" s="403"/>
      <c r="E192" s="403"/>
      <c r="F192" s="403"/>
      <c r="G192" s="403"/>
      <c r="H192" s="403"/>
      <c r="I192" s="403"/>
      <c r="J192" s="403"/>
      <c r="K192" s="403"/>
      <c r="L192" s="403"/>
      <c r="M192" s="403"/>
      <c r="N192" s="403"/>
    </row>
    <row r="193" spans="2:14">
      <c r="B193" s="249" t="s">
        <v>502</v>
      </c>
      <c r="D193" s="403"/>
      <c r="E193" s="403"/>
      <c r="F193" s="403"/>
      <c r="G193" s="403"/>
      <c r="H193" s="403"/>
      <c r="I193" s="403"/>
      <c r="J193" s="403"/>
      <c r="K193" s="403"/>
      <c r="L193" s="403"/>
      <c r="M193" s="403"/>
      <c r="N193" s="403"/>
    </row>
    <row r="194" spans="2:14">
      <c r="B194" s="249" t="s">
        <v>561</v>
      </c>
      <c r="D194" s="403"/>
      <c r="E194" s="403"/>
      <c r="F194" s="403"/>
      <c r="G194" s="403"/>
      <c r="H194" s="403"/>
      <c r="I194" s="403"/>
      <c r="J194" s="403"/>
      <c r="K194" s="403"/>
      <c r="L194" s="403"/>
      <c r="M194" s="403"/>
      <c r="N194" s="403"/>
    </row>
    <row r="195" spans="2:14">
      <c r="B195" s="249" t="s">
        <v>499</v>
      </c>
      <c r="D195" s="403"/>
      <c r="E195" s="403"/>
      <c r="F195" s="403"/>
      <c r="G195" s="403"/>
      <c r="H195" s="403"/>
      <c r="I195" s="403"/>
      <c r="J195" s="403"/>
      <c r="K195" s="403"/>
      <c r="L195" s="403"/>
      <c r="M195" s="403"/>
      <c r="N195" s="403"/>
    </row>
    <row r="196" spans="2:14">
      <c r="B196" s="249" t="s">
        <v>542</v>
      </c>
      <c r="D196" s="403"/>
      <c r="E196" s="403"/>
      <c r="F196" s="403"/>
      <c r="G196" s="403"/>
      <c r="H196" s="403"/>
      <c r="I196" s="403"/>
      <c r="J196" s="403"/>
      <c r="K196" s="403"/>
      <c r="L196" s="403"/>
      <c r="M196" s="403"/>
      <c r="N196" s="403"/>
    </row>
    <row r="197" spans="2:14">
      <c r="B197" s="249" t="s">
        <v>464</v>
      </c>
      <c r="D197" s="403"/>
      <c r="E197" s="403"/>
      <c r="F197" s="403"/>
      <c r="G197" s="403"/>
      <c r="H197" s="403"/>
      <c r="I197" s="403"/>
      <c r="J197" s="403"/>
      <c r="K197" s="403"/>
      <c r="L197" s="403"/>
      <c r="M197" s="403"/>
      <c r="N197" s="403"/>
    </row>
    <row r="198" spans="2:14">
      <c r="B198" s="249" t="s">
        <v>543</v>
      </c>
      <c r="D198" s="403"/>
      <c r="E198" s="403"/>
      <c r="F198" s="403"/>
      <c r="G198" s="403"/>
      <c r="H198" s="403"/>
      <c r="I198" s="403"/>
      <c r="J198" s="403"/>
      <c r="K198" s="403"/>
      <c r="L198" s="403"/>
      <c r="M198" s="403"/>
      <c r="N198" s="403"/>
    </row>
    <row r="199" spans="2:14">
      <c r="B199" s="249" t="s">
        <v>503</v>
      </c>
      <c r="D199" s="403"/>
    </row>
    <row r="200" spans="2:14">
      <c r="B200" s="249" t="s">
        <v>487</v>
      </c>
      <c r="D200" s="403"/>
    </row>
    <row r="201" spans="2:14">
      <c r="B201" s="405" t="s">
        <v>280</v>
      </c>
      <c r="D201" s="403"/>
    </row>
    <row r="202" spans="2:14">
      <c r="B202" s="406" t="s">
        <v>550</v>
      </c>
      <c r="D202" s="403"/>
    </row>
    <row r="203" spans="2:14">
      <c r="B203" s="253" t="s">
        <v>544</v>
      </c>
    </row>
    <row r="204" spans="2:14">
      <c r="B204" s="253" t="s">
        <v>524</v>
      </c>
    </row>
    <row r="205" spans="2:14">
      <c r="B205" s="253" t="s">
        <v>463</v>
      </c>
    </row>
    <row r="206" spans="2:14">
      <c r="B206" s="253" t="s">
        <v>551</v>
      </c>
    </row>
    <row r="207" spans="2:14">
      <c r="B207" s="253" t="s">
        <v>489</v>
      </c>
    </row>
    <row r="208" spans="2:14">
      <c r="B208" s="253" t="s">
        <v>344</v>
      </c>
    </row>
    <row r="209" spans="2:2">
      <c r="B209" s="253" t="s">
        <v>437</v>
      </c>
    </row>
    <row r="210" spans="2:2">
      <c r="B210" s="253" t="s">
        <v>345</v>
      </c>
    </row>
    <row r="211" spans="2:2">
      <c r="B211" s="253" t="s">
        <v>525</v>
      </c>
    </row>
    <row r="212" spans="2:2">
      <c r="B212" s="253" t="s">
        <v>484</v>
      </c>
    </row>
    <row r="213" spans="2:2">
      <c r="B213" s="253" t="s">
        <v>521</v>
      </c>
    </row>
    <row r="214" spans="2:2">
      <c r="B214" s="253" t="s">
        <v>526</v>
      </c>
    </row>
    <row r="215" spans="2:2">
      <c r="B215" s="253" t="s">
        <v>490</v>
      </c>
    </row>
    <row r="216" spans="2:2">
      <c r="B216" s="253" t="s">
        <v>511</v>
      </c>
    </row>
    <row r="217" spans="2:2">
      <c r="B217" s="253" t="s">
        <v>554</v>
      </c>
    </row>
    <row r="218" spans="2:2">
      <c r="B218" s="253" t="s">
        <v>567</v>
      </c>
    </row>
    <row r="219" spans="2:2">
      <c r="B219" s="253" t="s">
        <v>491</v>
      </c>
    </row>
    <row r="220" spans="2:2">
      <c r="B220" s="253" t="s">
        <v>505</v>
      </c>
    </row>
    <row r="221" spans="2:2">
      <c r="B221" s="253" t="s">
        <v>527</v>
      </c>
    </row>
    <row r="222" spans="2:2">
      <c r="B222" s="253" t="s">
        <v>522</v>
      </c>
    </row>
    <row r="223" spans="2:2">
      <c r="B223" s="253" t="s">
        <v>528</v>
      </c>
    </row>
    <row r="224" spans="2:2">
      <c r="B224" s="253" t="s">
        <v>529</v>
      </c>
    </row>
    <row r="225" spans="2:2">
      <c r="B225" s="253" t="s">
        <v>492</v>
      </c>
    </row>
    <row r="226" spans="2:2">
      <c r="B226" s="253" t="s">
        <v>481</v>
      </c>
    </row>
    <row r="227" spans="2:2">
      <c r="B227" s="253" t="s">
        <v>493</v>
      </c>
    </row>
    <row r="228" spans="2:2">
      <c r="B228" s="253" t="s">
        <v>530</v>
      </c>
    </row>
    <row r="229" spans="2:2">
      <c r="B229" s="253" t="s">
        <v>531</v>
      </c>
    </row>
    <row r="230" spans="2:2">
      <c r="B230" s="253" t="s">
        <v>546</v>
      </c>
    </row>
    <row r="231" spans="2:2">
      <c r="B231" s="253" t="s">
        <v>532</v>
      </c>
    </row>
    <row r="232" spans="2:2">
      <c r="B232" s="253" t="s">
        <v>504</v>
      </c>
    </row>
    <row r="233" spans="2:2">
      <c r="B233" s="253" t="s">
        <v>562</v>
      </c>
    </row>
    <row r="234" spans="2:2">
      <c r="B234" s="253" t="s">
        <v>568</v>
      </c>
    </row>
    <row r="235" spans="2:2">
      <c r="B235" s="253" t="s">
        <v>533</v>
      </c>
    </row>
    <row r="236" spans="2:2">
      <c r="B236" s="253" t="s">
        <v>534</v>
      </c>
    </row>
    <row r="237" spans="2:2">
      <c r="B237" s="253" t="s">
        <v>535</v>
      </c>
    </row>
    <row r="238" spans="2:2">
      <c r="B238" s="253" t="s">
        <v>552</v>
      </c>
    </row>
    <row r="239" spans="2:2">
      <c r="B239" s="253" t="s">
        <v>553</v>
      </c>
    </row>
    <row r="240" spans="2:2">
      <c r="B240" s="253" t="s">
        <v>555</v>
      </c>
    </row>
    <row r="241" spans="2:2">
      <c r="B241" s="253" t="s">
        <v>556</v>
      </c>
    </row>
    <row r="242" spans="2:2">
      <c r="B242" s="249" t="s">
        <v>479</v>
      </c>
    </row>
    <row r="243" spans="2:2">
      <c r="B243" s="251" t="s">
        <v>281</v>
      </c>
    </row>
    <row r="244" spans="2:2">
      <c r="B244" s="249" t="s">
        <v>557</v>
      </c>
    </row>
    <row r="245" spans="2:2">
      <c r="B245" s="249" t="s">
        <v>536</v>
      </c>
    </row>
    <row r="246" spans="2:2">
      <c r="B246" s="249" t="s">
        <v>486</v>
      </c>
    </row>
    <row r="247" spans="2:2">
      <c r="B247" s="249" t="s">
        <v>537</v>
      </c>
    </row>
    <row r="248" spans="2:2">
      <c r="B248" s="249" t="s">
        <v>512</v>
      </c>
    </row>
    <row r="249" spans="2:2">
      <c r="B249" s="249" t="s">
        <v>346</v>
      </c>
    </row>
    <row r="250" spans="2:2">
      <c r="B250" s="249" t="s">
        <v>558</v>
      </c>
    </row>
    <row r="251" spans="2:2">
      <c r="B251" s="249" t="s">
        <v>495</v>
      </c>
    </row>
    <row r="252" spans="2:2">
      <c r="B252" s="249" t="s">
        <v>496</v>
      </c>
    </row>
    <row r="253" spans="2:2">
      <c r="B253" s="249" t="s">
        <v>563</v>
      </c>
    </row>
    <row r="254" spans="2:2">
      <c r="B254" s="249" t="s">
        <v>523</v>
      </c>
    </row>
    <row r="255" spans="2:2">
      <c r="B255" s="249" t="s">
        <v>545</v>
      </c>
    </row>
    <row r="256" spans="2:2">
      <c r="B256" s="393" t="s">
        <v>501</v>
      </c>
    </row>
    <row r="257" spans="2:2">
      <c r="B257" s="249" t="s">
        <v>538</v>
      </c>
    </row>
    <row r="258" spans="2:2">
      <c r="B258" s="249" t="s">
        <v>485</v>
      </c>
    </row>
    <row r="259" spans="2:2">
      <c r="B259" s="249" t="s">
        <v>494</v>
      </c>
    </row>
    <row r="260" spans="2:2">
      <c r="B260" s="249" t="s">
        <v>497</v>
      </c>
    </row>
    <row r="261" spans="2:2">
      <c r="B261" s="249" t="s">
        <v>539</v>
      </c>
    </row>
    <row r="262" spans="2:2">
      <c r="B262" s="249" t="s">
        <v>347</v>
      </c>
    </row>
    <row r="263" spans="2:2">
      <c r="B263" s="249" t="s">
        <v>266</v>
      </c>
    </row>
    <row r="264" spans="2:2">
      <c r="B264" s="249" t="s">
        <v>498</v>
      </c>
    </row>
    <row r="265" spans="2:2">
      <c r="B265" s="249" t="s">
        <v>267</v>
      </c>
    </row>
    <row r="266" spans="2:2">
      <c r="B266" s="249" t="s">
        <v>268</v>
      </c>
    </row>
    <row r="267" spans="2:2">
      <c r="B267" s="249"/>
    </row>
    <row r="268" spans="2:2">
      <c r="B268" s="249"/>
    </row>
    <row r="269" spans="2:2">
      <c r="B269" s="354" t="s">
        <v>282</v>
      </c>
    </row>
    <row r="270" spans="2:2">
      <c r="B270" s="249" t="s">
        <v>275</v>
      </c>
    </row>
    <row r="271" spans="2:2">
      <c r="B271" s="249" t="s">
        <v>276</v>
      </c>
    </row>
    <row r="272" spans="2:2">
      <c r="B272" s="249" t="s">
        <v>277</v>
      </c>
    </row>
    <row r="273" spans="2:2">
      <c r="B273" s="354" t="s">
        <v>283</v>
      </c>
    </row>
    <row r="274" spans="2:2">
      <c r="B274" s="250" t="s">
        <v>507</v>
      </c>
    </row>
  </sheetData>
  <sheetProtection algorithmName="SHA-512" hashValue="nmHZJB2ovZmz3j3GXX58SP3fGgNjd8oziLoo9kYsyZgttIn80uwu0jPaisLHShUOuj++x38U8YbQQe+tiT8Ibw==" saltValue="iFYBKjSZmEZOpbywoPqHRA==" spinCount="100000" sheet="1" objects="1" scenarios="1"/>
  <protectedRanges>
    <protectedRange sqref="M186" name="Unterschrift"/>
  </protectedRanges>
  <sortState xmlns:xlrd2="http://schemas.microsoft.com/office/spreadsheetml/2017/richdata2" ref="B205:B246">
    <sortCondition ref="B205:B246"/>
  </sortState>
  <dataConsolidate/>
  <phoneticPr fontId="6" type="noConversion"/>
  <pageMargins left="0.78740157499999996" right="0.78740157499999996" top="0.984251969" bottom="0.984251969" header="0.4921259845" footer="0.4921259845"/>
  <pageSetup paperSize="8" scale="10" fitToHeight="4" orientation="landscape" verticalDpi="1200" r:id="rId1"/>
  <headerFooter alignWithMargins="0"/>
  <cellWatches>
    <cellWatch r="D5"/>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D34"/>
  <sheetViews>
    <sheetView workbookViewId="0">
      <selection activeCell="A35" sqref="A35"/>
    </sheetView>
  </sheetViews>
  <sheetFormatPr baseColWidth="10" defaultColWidth="11.42578125" defaultRowHeight="12.75"/>
  <cols>
    <col min="2" max="2" width="11.42578125" style="360"/>
    <col min="3" max="3" width="84.7109375" customWidth="1"/>
    <col min="4" max="4" width="23.85546875" bestFit="1" customWidth="1"/>
  </cols>
  <sheetData>
    <row r="1" spans="1:4">
      <c r="A1" s="243" t="s">
        <v>356</v>
      </c>
      <c r="B1" s="359" t="s">
        <v>357</v>
      </c>
      <c r="C1" s="243" t="s">
        <v>358</v>
      </c>
      <c r="D1" s="243" t="s">
        <v>359</v>
      </c>
    </row>
    <row r="2" spans="1:4">
      <c r="A2" s="374">
        <v>41485</v>
      </c>
      <c r="B2" s="375" t="s">
        <v>360</v>
      </c>
      <c r="C2" s="376" t="s">
        <v>421</v>
      </c>
      <c r="D2" s="376" t="s">
        <v>361</v>
      </c>
    </row>
    <row r="3" spans="1:4">
      <c r="A3" s="374">
        <v>41485</v>
      </c>
      <c r="B3" s="375" t="s">
        <v>360</v>
      </c>
      <c r="C3" s="376" t="s">
        <v>362</v>
      </c>
      <c r="D3" s="376" t="s">
        <v>363</v>
      </c>
    </row>
    <row r="4" spans="1:4">
      <c r="A4" s="374">
        <v>41555</v>
      </c>
      <c r="B4" s="375" t="s">
        <v>422</v>
      </c>
      <c r="C4" s="376" t="s">
        <v>421</v>
      </c>
      <c r="D4" s="376" t="s">
        <v>361</v>
      </c>
    </row>
    <row r="5" spans="1:4">
      <c r="A5" s="374">
        <v>41628</v>
      </c>
      <c r="B5" s="375" t="s">
        <v>423</v>
      </c>
      <c r="C5" s="376" t="s">
        <v>426</v>
      </c>
      <c r="D5" s="376" t="s">
        <v>361</v>
      </c>
    </row>
    <row r="6" spans="1:4">
      <c r="A6" s="374">
        <v>41709</v>
      </c>
      <c r="B6" s="375" t="s">
        <v>427</v>
      </c>
      <c r="C6" s="376" t="s">
        <v>428</v>
      </c>
      <c r="D6" s="376" t="s">
        <v>361</v>
      </c>
    </row>
    <row r="7" spans="1:4">
      <c r="A7" s="382">
        <v>41718</v>
      </c>
      <c r="B7" s="375" t="s">
        <v>429</v>
      </c>
      <c r="C7" s="376" t="s">
        <v>430</v>
      </c>
      <c r="D7" s="376" t="s">
        <v>361</v>
      </c>
    </row>
    <row r="8" spans="1:4">
      <c r="A8" s="382">
        <v>41753</v>
      </c>
      <c r="B8" s="375" t="s">
        <v>429</v>
      </c>
      <c r="C8" s="376" t="s">
        <v>434</v>
      </c>
      <c r="D8" s="376" t="s">
        <v>361</v>
      </c>
    </row>
    <row r="9" spans="1:4">
      <c r="A9" s="382">
        <v>41775</v>
      </c>
      <c r="B9" s="375" t="s">
        <v>435</v>
      </c>
      <c r="C9" s="376" t="s">
        <v>436</v>
      </c>
      <c r="D9" s="376" t="s">
        <v>361</v>
      </c>
    </row>
    <row r="10" spans="1:4">
      <c r="A10" s="382">
        <v>41816</v>
      </c>
      <c r="B10" s="375" t="s">
        <v>439</v>
      </c>
      <c r="C10" s="376" t="s">
        <v>440</v>
      </c>
      <c r="D10" s="376" t="s">
        <v>361</v>
      </c>
    </row>
    <row r="11" spans="1:4">
      <c r="A11" s="382">
        <v>41906</v>
      </c>
      <c r="B11" s="360" t="s">
        <v>443</v>
      </c>
      <c r="C11" s="376" t="s">
        <v>442</v>
      </c>
      <c r="D11" s="376" t="s">
        <v>361</v>
      </c>
    </row>
    <row r="12" spans="1:4">
      <c r="A12" s="382">
        <v>41995</v>
      </c>
      <c r="B12" s="360" t="s">
        <v>444</v>
      </c>
      <c r="C12" s="376" t="s">
        <v>445</v>
      </c>
      <c r="D12" s="376" t="s">
        <v>446</v>
      </c>
    </row>
    <row r="13" spans="1:4">
      <c r="A13" s="382">
        <v>42095</v>
      </c>
      <c r="B13" s="360" t="s">
        <v>447</v>
      </c>
      <c r="C13" s="376" t="s">
        <v>448</v>
      </c>
      <c r="D13" s="376" t="s">
        <v>446</v>
      </c>
    </row>
    <row r="14" spans="1:4">
      <c r="A14" s="382">
        <v>42309</v>
      </c>
      <c r="B14" s="360" t="s">
        <v>449</v>
      </c>
      <c r="C14" s="376" t="s">
        <v>450</v>
      </c>
      <c r="D14" s="376" t="s">
        <v>446</v>
      </c>
    </row>
    <row r="15" spans="1:4">
      <c r="A15" s="382">
        <v>42370</v>
      </c>
      <c r="B15" s="360" t="s">
        <v>459</v>
      </c>
      <c r="C15" s="376" t="s">
        <v>458</v>
      </c>
      <c r="D15" s="376" t="s">
        <v>446</v>
      </c>
    </row>
    <row r="16" spans="1:4">
      <c r="A16" s="382">
        <v>42488</v>
      </c>
      <c r="B16" s="360" t="s">
        <v>460</v>
      </c>
      <c r="C16" s="376" t="s">
        <v>461</v>
      </c>
      <c r="D16" s="376" t="s">
        <v>446</v>
      </c>
    </row>
    <row r="17" spans="1:4">
      <c r="A17" s="382">
        <v>42765</v>
      </c>
      <c r="B17" s="360" t="s">
        <v>466</v>
      </c>
      <c r="C17" s="392" t="s">
        <v>467</v>
      </c>
      <c r="D17" s="392" t="s">
        <v>465</v>
      </c>
    </row>
    <row r="18" spans="1:4">
      <c r="A18" s="382">
        <v>42804</v>
      </c>
      <c r="B18" s="360" t="s">
        <v>468</v>
      </c>
      <c r="C18" s="392" t="s">
        <v>469</v>
      </c>
      <c r="D18" s="392" t="s">
        <v>471</v>
      </c>
    </row>
    <row r="19" spans="1:4">
      <c r="A19" s="382">
        <v>42975</v>
      </c>
      <c r="B19" s="360" t="s">
        <v>470</v>
      </c>
      <c r="C19" s="376" t="s">
        <v>461</v>
      </c>
      <c r="D19" s="392" t="s">
        <v>471</v>
      </c>
    </row>
    <row r="20" spans="1:4">
      <c r="A20" s="382">
        <v>43160</v>
      </c>
      <c r="B20" s="360" t="s">
        <v>472</v>
      </c>
      <c r="C20" s="392" t="s">
        <v>461</v>
      </c>
      <c r="D20" s="392" t="s">
        <v>471</v>
      </c>
    </row>
    <row r="21" spans="1:4">
      <c r="A21" s="382">
        <v>43171</v>
      </c>
      <c r="B21" s="360" t="s">
        <v>473</v>
      </c>
      <c r="C21" s="392" t="s">
        <v>461</v>
      </c>
      <c r="D21" s="392" t="s">
        <v>471</v>
      </c>
    </row>
    <row r="22" spans="1:4">
      <c r="A22" s="382">
        <v>43265</v>
      </c>
      <c r="B22" s="394" t="s">
        <v>474</v>
      </c>
      <c r="C22" s="392" t="s">
        <v>461</v>
      </c>
      <c r="D22" s="392" t="s">
        <v>471</v>
      </c>
    </row>
    <row r="23" spans="1:4">
      <c r="A23" s="382">
        <v>43293</v>
      </c>
      <c r="B23" s="360" t="s">
        <v>475</v>
      </c>
      <c r="C23" s="392" t="s">
        <v>461</v>
      </c>
      <c r="D23" s="392" t="s">
        <v>476</v>
      </c>
    </row>
    <row r="24" spans="1:4">
      <c r="A24" s="382">
        <v>43326</v>
      </c>
      <c r="B24" s="360" t="s">
        <v>477</v>
      </c>
      <c r="C24" s="392" t="s">
        <v>461</v>
      </c>
      <c r="D24" s="392" t="s">
        <v>471</v>
      </c>
    </row>
    <row r="25" spans="1:4">
      <c r="A25" s="382">
        <v>43361</v>
      </c>
      <c r="B25" s="360" t="s">
        <v>478</v>
      </c>
      <c r="C25" s="392" t="s">
        <v>461</v>
      </c>
      <c r="D25" s="392" t="s">
        <v>476</v>
      </c>
    </row>
    <row r="26" spans="1:4">
      <c r="A26" s="382">
        <v>43411</v>
      </c>
      <c r="B26" s="360" t="s">
        <v>480</v>
      </c>
      <c r="C26" s="392" t="s">
        <v>461</v>
      </c>
      <c r="D26" s="392" t="s">
        <v>471</v>
      </c>
    </row>
    <row r="27" spans="1:4">
      <c r="A27" s="382">
        <v>43509</v>
      </c>
      <c r="B27" s="360" t="s">
        <v>482</v>
      </c>
      <c r="C27" s="392" t="s">
        <v>461</v>
      </c>
      <c r="D27" s="392" t="s">
        <v>483</v>
      </c>
    </row>
    <row r="28" spans="1:4">
      <c r="A28" s="382">
        <v>43678</v>
      </c>
      <c r="B28" s="360" t="s">
        <v>488</v>
      </c>
      <c r="C28" s="392" t="s">
        <v>461</v>
      </c>
      <c r="D28" s="392" t="s">
        <v>471</v>
      </c>
    </row>
    <row r="29" spans="1:4">
      <c r="A29" s="382">
        <v>43777</v>
      </c>
      <c r="B29" s="360" t="s">
        <v>500</v>
      </c>
      <c r="C29" s="392" t="s">
        <v>461</v>
      </c>
      <c r="D29" s="392" t="s">
        <v>471</v>
      </c>
    </row>
    <row r="30" spans="1:4">
      <c r="A30" s="382">
        <v>44249</v>
      </c>
      <c r="B30" s="360" t="s">
        <v>506</v>
      </c>
      <c r="C30" s="392" t="s">
        <v>461</v>
      </c>
      <c r="D30" s="392" t="s">
        <v>471</v>
      </c>
    </row>
    <row r="31" spans="1:4">
      <c r="A31" s="382">
        <v>44314</v>
      </c>
      <c r="B31" s="360" t="s">
        <v>509</v>
      </c>
      <c r="C31" t="s">
        <v>461</v>
      </c>
      <c r="D31" s="392" t="s">
        <v>510</v>
      </c>
    </row>
    <row r="32" spans="1:4">
      <c r="A32" s="382">
        <v>44403</v>
      </c>
      <c r="B32" s="360" t="s">
        <v>514</v>
      </c>
      <c r="C32" t="s">
        <v>461</v>
      </c>
      <c r="D32" s="392" t="s">
        <v>471</v>
      </c>
    </row>
    <row r="33" spans="1:4">
      <c r="A33" s="382">
        <v>44491</v>
      </c>
      <c r="B33" s="360" t="s">
        <v>515</v>
      </c>
      <c r="C33" s="392" t="s">
        <v>518</v>
      </c>
      <c r="D33" s="392" t="s">
        <v>516</v>
      </c>
    </row>
    <row r="34" spans="1:4">
      <c r="A34" s="382">
        <v>44496</v>
      </c>
      <c r="B34" s="360" t="s">
        <v>520</v>
      </c>
      <c r="C34" s="392" t="s">
        <v>461</v>
      </c>
      <c r="D34" s="392" t="s">
        <v>471</v>
      </c>
    </row>
  </sheetData>
  <sheetProtection algorithmName="SHA-512" hashValue="VAQR1F1HPvR6jjuqLikKctDRSxXYnkMLtj3F6dc/TkWxksojxXjrCZw8fmLgze/1/pXNqsQzpBZ1t+kff/G8Og==" saltValue="nbks7ZjGi3/bmccBcXackg==" spinCount="100000" sheet="1" objects="1" scenarios="1"/>
  <phoneticPr fontId="6" type="noConversion"/>
  <pageMargins left="0.78740157499999996" right="0.78740157499999996" top="0.984251969" bottom="0.984251969" header="0.4921259845" footer="0.4921259845"/>
  <pageSetup paperSize="9" orientation="portrait" verticalDpi="0" r:id="rId1"/>
  <headerFooter alignWithMargins="0"/>
  <ignoredErrors>
    <ignoredError sqref="B2:B10" numberStoredAsText="1"/>
    <ignoredError sqref="B11"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bf4607-62e2-4af6-a1b2-2296593c3ec6">
      <Terms xmlns="http://schemas.microsoft.com/office/infopath/2007/PartnerControls"/>
    </lcf76f155ced4ddcb4097134ff3c332f>
    <TaxCatchAll xmlns="62e8140d-5535-4463-a680-fcf4912ed27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582B68D1CB3803439AF180373D8CF713" ma:contentTypeVersion="16" ma:contentTypeDescription="Ein neues Dokument erstellen." ma:contentTypeScope="" ma:versionID="c54248d216f4208f334d1eb80fe02c5b">
  <xsd:schema xmlns:xsd="http://www.w3.org/2001/XMLSchema" xmlns:xs="http://www.w3.org/2001/XMLSchema" xmlns:p="http://schemas.microsoft.com/office/2006/metadata/properties" xmlns:ns2="14bf4607-62e2-4af6-a1b2-2296593c3ec6" xmlns:ns3="62e8140d-5535-4463-a680-fcf4912ed277" targetNamespace="http://schemas.microsoft.com/office/2006/metadata/properties" ma:root="true" ma:fieldsID="a71dc96287be6d62c18720c3b68737c1" ns2:_="" ns3:_="">
    <xsd:import namespace="14bf4607-62e2-4af6-a1b2-2296593c3ec6"/>
    <xsd:import namespace="62e8140d-5535-4463-a680-fcf4912ed27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bf4607-62e2-4af6-a1b2-2296593c3e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103774a8-e781-42d7-a616-717b11bff5c6"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e8140d-5535-4463-a680-fcf4912ed27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4d8ce609-3eac-4f57-b2ce-9acc46a93d1a}" ma:internalName="TaxCatchAll" ma:showField="CatchAllData" ma:web="62e8140d-5535-4463-a680-fcf4912ed2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3281F6-C527-445B-B7E4-997E75998402}">
  <ds:schemaRefs>
    <ds:schemaRef ds:uri="http://schemas.microsoft.com/sharepoint/v3/contenttype/forms"/>
  </ds:schemaRefs>
</ds:datastoreItem>
</file>

<file path=customXml/itemProps2.xml><?xml version="1.0" encoding="utf-8"?>
<ds:datastoreItem xmlns:ds="http://schemas.openxmlformats.org/officeDocument/2006/customXml" ds:itemID="{B010301E-9EE7-43BA-A60F-02BA912CECD2}">
  <ds:schemaRefs>
    <ds:schemaRef ds:uri="http://schemas.microsoft.com/office/infopath/2007/PartnerControls"/>
    <ds:schemaRef ds:uri="http://purl.org/dc/elements/1.1/"/>
    <ds:schemaRef ds:uri="http://schemas.microsoft.com/office/2006/metadata/properties"/>
    <ds:schemaRef ds:uri="14bf4607-62e2-4af6-a1b2-2296593c3ec6"/>
    <ds:schemaRef ds:uri="http://purl.org/dc/terms/"/>
    <ds:schemaRef ds:uri="http://schemas.openxmlformats.org/package/2006/metadata/core-properties"/>
    <ds:schemaRef ds:uri="http://schemas.microsoft.com/office/2006/documentManagement/types"/>
    <ds:schemaRef ds:uri="62e8140d-5535-4463-a680-fcf4912ed277"/>
    <ds:schemaRef ds:uri="http://www.w3.org/XML/1998/namespace"/>
    <ds:schemaRef ds:uri="http://purl.org/dc/dcmitype/"/>
  </ds:schemaRefs>
</ds:datastoreItem>
</file>

<file path=customXml/itemProps3.xml><?xml version="1.0" encoding="utf-8"?>
<ds:datastoreItem xmlns:ds="http://schemas.openxmlformats.org/officeDocument/2006/customXml" ds:itemID="{49464F27-C925-42ED-B278-01F910E56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bf4607-62e2-4af6-a1b2-2296593c3ec6"/>
    <ds:schemaRef ds:uri="62e8140d-5535-4463-a680-fcf4912ed2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24</vt:i4>
      </vt:variant>
    </vt:vector>
  </HeadingPairs>
  <TitlesOfParts>
    <vt:vector size="32" baseType="lpstr">
      <vt:lpstr>Anleitung</vt:lpstr>
      <vt:lpstr>HLE Tarifübersicht</vt:lpstr>
      <vt:lpstr>Wechselantrag 1</vt:lpstr>
      <vt:lpstr>Wechselantrag 2</vt:lpstr>
      <vt:lpstr>Wechselantrag 3</vt:lpstr>
      <vt:lpstr>Dateilinks</vt:lpstr>
      <vt:lpstr>Datenblatt</vt:lpstr>
      <vt:lpstr>Versionskontrolle</vt:lpstr>
      <vt:lpstr>Anlagestrategie</vt:lpstr>
      <vt:lpstr>Aufteilung</vt:lpstr>
      <vt:lpstr>Anleitung!Druckbereich</vt:lpstr>
      <vt:lpstr>'HLE Tarifübersicht'!Druckbereich</vt:lpstr>
      <vt:lpstr>'Wechselantrag 1'!Druckbereich</vt:lpstr>
      <vt:lpstr>'Wechselantrag 2'!Druckbereich</vt:lpstr>
      <vt:lpstr>'Wechselantrag 3'!Druckbereich</vt:lpstr>
      <vt:lpstr>'HLE Tarifübersicht'!Drucktitel</vt:lpstr>
      <vt:lpstr>Fondsauswahl</vt:lpstr>
      <vt:lpstr>Garantiefonds</vt:lpstr>
      <vt:lpstr>Jahr</vt:lpstr>
      <vt:lpstr>Möglichkeit</vt:lpstr>
      <vt:lpstr>Monat</vt:lpstr>
      <vt:lpstr>Portfolios</vt:lpstr>
      <vt:lpstr>Prozent</vt:lpstr>
      <vt:lpstr>Prozente</vt:lpstr>
      <vt:lpstr>Restlaufzeit</vt:lpstr>
      <vt:lpstr>Strategie</vt:lpstr>
      <vt:lpstr>Tarif</vt:lpstr>
      <vt:lpstr>Titanfonds</vt:lpstr>
      <vt:lpstr>Titanfondsliste</vt:lpstr>
      <vt:lpstr>Vermögensverwalter</vt:lpstr>
      <vt:lpstr>Zielalter</vt:lpstr>
      <vt:lpstr>Zuordnung</vt:lpstr>
    </vt:vector>
  </TitlesOfParts>
  <Company>HBOS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Elektronischer Fondswechselantrag MLP</dc:title>
  <dc:creator>441904</dc:creator>
  <cp:lastModifiedBy>Müller Katrin</cp:lastModifiedBy>
  <cp:lastPrinted>2024-10-18T06:29:43Z</cp:lastPrinted>
  <dcterms:created xsi:type="dcterms:W3CDTF">2012-05-10T08:24:02Z</dcterms:created>
  <dcterms:modified xsi:type="dcterms:W3CDTF">2024-10-18T06:44:56Z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ategorie">
    <vt:lpwstr>;#Exklusiv MLP;#</vt:lpwstr>
  </property>
  <property fmtid="{D5CDD505-2E9C-101B-9397-08002B2CF9AE}" pid="3" name="Preview">
    <vt:lpwstr>0</vt:lpwstr>
  </property>
  <property fmtid="{D5CDD505-2E9C-101B-9397-08002B2CF9AE}" pid="4" name="bestellbar">
    <vt:lpwstr>0</vt:lpwstr>
  </property>
  <property fmtid="{D5CDD505-2E9C-101B-9397-08002B2CF9AE}" pid="5" name="Company">
    <vt:lpwstr>HLE</vt:lpwstr>
  </property>
  <property fmtid="{D5CDD505-2E9C-101B-9397-08002B2CF9AE}" pid="6" name="Audience">
    <vt:lpwstr/>
  </property>
  <property fmtid="{D5CDD505-2E9C-101B-9397-08002B2CF9AE}" pid="7" name="Sortieren">
    <vt:lpwstr>A</vt:lpwstr>
  </property>
  <property fmtid="{D5CDD505-2E9C-101B-9397-08002B2CF9AE}" pid="8" name="ContentType">
    <vt:lpwstr>Dokument</vt:lpwstr>
  </property>
  <property fmtid="{D5CDD505-2E9C-101B-9397-08002B2CF9AE}" pid="9" name="Bestellnummer">
    <vt:lpwstr>ML390</vt:lpwstr>
  </property>
  <property fmtid="{D5CDD505-2E9C-101B-9397-08002B2CF9AE}" pid="10" name="geschützt">
    <vt:lpwstr>0</vt:lpwstr>
  </property>
  <property fmtid="{D5CDD505-2E9C-101B-9397-08002B2CF9AE}" pid="11" name="SortierItem">
    <vt:lpwstr>A</vt:lpwstr>
  </property>
  <property fmtid="{D5CDD505-2E9C-101B-9397-08002B2CF9AE}" pid="12" name="DocumentCategory">
    <vt:lpwstr>Anlagekoncept</vt:lpwstr>
  </property>
  <property fmtid="{D5CDD505-2E9C-101B-9397-08002B2CF9AE}" pid="13" name="Bestellversion">
    <vt:lpwstr>0313</vt:lpwstr>
  </property>
  <property fmtid="{D5CDD505-2E9C-101B-9397-08002B2CF9AE}" pid="14" name="live">
    <vt:lpwstr>0</vt:lpwstr>
  </property>
  <property fmtid="{D5CDD505-2E9C-101B-9397-08002B2CF9AE}" pid="15" name="downloadbar">
    <vt:lpwstr>1</vt:lpwstr>
  </property>
  <property fmtid="{D5CDD505-2E9C-101B-9397-08002B2CF9AE}" pid="16" name="ContentTypeId">
    <vt:lpwstr>0x010100582B68D1CB3803439AF180373D8CF713</vt:lpwstr>
  </property>
  <property fmtid="{D5CDD505-2E9C-101B-9397-08002B2CF9AE}" pid="17" name="MediaServiceImageTags">
    <vt:lpwstr/>
  </property>
</Properties>
</file>